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1-12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<sst xmlns="http://schemas.openxmlformats.org/spreadsheetml/2006/main" count="76" uniqueCount="27">
  <si>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</si>
  <si>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</si>
  <si>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</si>
  <si>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</si>
  <si>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</si>
  <si>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</si>
  <si>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</si>
  <si>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</si>
  <si>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</si>
  <si>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</si>
  <si>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</si>
  <si>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</si>
  <si>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</si>
  <si>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</si>
  <si>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</si>
  <si>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</si>
  <si>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</si>
  <si>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</si>
  <si>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</si>
  <si>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</si>
  <si>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</si>
  <si>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</si>
  <si>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</si>
  <si>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>Queensland Government Air Wing - Hours by Activity 11/12</t>
  </si>
  <si>
    <t>Hours by Activity 2011 - 2012</t>
  </si>
  <si>
    <t xml:space="preserve">Total Both Aircraft  </t>
  </si>
  <si>
    <t>As at: 30 June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</si>
</sst>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1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23</v>
      </c>
    </row>
    <row r="2" ht="29.25" customHeight="1">
      <c r="A2" s="9" t="str">
        <f>'Hours by Activity by month'!F1</f>
        <v>As at: 30 June 2012</v>
      </c>
    </row>
    <row r="3" spans="1:5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</row>
    <row r="4" spans="1:5" ht="14.25">
      <c r="A4" s="1" t="s">
        <v>2</v>
      </c>
      <c r="B4" s="4">
        <f>'Hours by Activity by month'!C5</f>
        <v>0.8</v>
      </c>
      <c r="C4" s="4">
        <f>'Hours by Activity by month'!C19</f>
        <v>5.3</v>
      </c>
      <c r="D4" s="4">
        <f>SUM(B4:C4)</f>
        <v>6.1</v>
      </c>
      <c r="E4" s="22">
        <f>(D4/D14)</f>
        <v>0.01189083820662768</v>
      </c>
    </row>
    <row r="5" spans="1:5" ht="14.25">
      <c r="A5" s="1" t="s">
        <v>3</v>
      </c>
      <c r="B5" s="4">
        <f>'Hours by Activity by month'!C6</f>
        <v>7</v>
      </c>
      <c r="C5" s="4">
        <f>'Hours by Activity by month'!C20</f>
        <v>36</v>
      </c>
      <c r="D5" s="4">
        <f aca="true" t="shared" si="0" ref="D5:D13">SUM(B5:C5)</f>
        <v>43</v>
      </c>
      <c r="E5" s="22">
        <f>(D5/D14)</f>
        <v>0.08382066276803118</v>
      </c>
    </row>
    <row r="6" spans="1:5" ht="28.5">
      <c r="A6" s="11" t="s">
        <v>22</v>
      </c>
      <c r="B6" s="4">
        <f>'Hours by Activity by month'!C7</f>
        <v>5.8999999999999995</v>
      </c>
      <c r="C6" s="4">
        <f>'Hours by Activity by month'!C21</f>
        <v>10.6</v>
      </c>
      <c r="D6" s="4">
        <f t="shared" si="0"/>
        <v>16.5</v>
      </c>
      <c r="E6" s="22">
        <f>D6/D14</f>
        <v>0.03216374269005848</v>
      </c>
    </row>
    <row r="7" spans="1:5" ht="14.25">
      <c r="A7" s="1" t="s">
        <v>17</v>
      </c>
      <c r="B7" s="4">
        <f>'Hours by Activity by month'!C8</f>
        <v>4.9</v>
      </c>
      <c r="C7" s="4">
        <f>'Hours by Activity by month'!C22</f>
        <v>8.7</v>
      </c>
      <c r="D7" s="4">
        <f t="shared" si="0"/>
        <v>13.6</v>
      </c>
      <c r="E7" s="22">
        <f>(D7/D14)</f>
        <v>0.026510721247563353</v>
      </c>
    </row>
    <row r="8" spans="1:5" ht="14.25">
      <c r="A8" s="1" t="s">
        <v>5</v>
      </c>
      <c r="B8" s="4">
        <v>176.9</v>
      </c>
      <c r="C8" s="4">
        <f>'Hours by Activity by month'!C23</f>
        <v>110.2</v>
      </c>
      <c r="D8" s="4">
        <f t="shared" si="0"/>
        <v>287.1</v>
      </c>
      <c r="E8" s="22">
        <f>(D8/D14)</f>
        <v>0.5596491228070176</v>
      </c>
    </row>
    <row r="9" spans="1:5" ht="14.25">
      <c r="A9" s="1" t="s">
        <v>6</v>
      </c>
      <c r="B9" s="4">
        <f>'Hours by Activity by month'!C10</f>
        <v>76.69999999999999</v>
      </c>
      <c r="C9" s="4">
        <f>'Hours by Activity by month'!C24</f>
        <v>15</v>
      </c>
      <c r="D9" s="4">
        <f t="shared" si="0"/>
        <v>91.69999999999999</v>
      </c>
      <c r="E9" s="22">
        <f>(D9/D14)</f>
        <v>0.17875243664717347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2.7</v>
      </c>
      <c r="D10" s="4">
        <f t="shared" si="0"/>
        <v>2.7</v>
      </c>
      <c r="E10" s="22">
        <f>(D10/D14)</f>
        <v>0.005263157894736843</v>
      </c>
    </row>
    <row r="11" spans="1:5" ht="14.25">
      <c r="A11" s="1" t="s">
        <v>8</v>
      </c>
      <c r="B11" s="4">
        <f>'Hours by Activity by month'!C12</f>
        <v>4.1</v>
      </c>
      <c r="C11" s="4">
        <f>'Hours by Activity by month'!C26</f>
        <v>2.5</v>
      </c>
      <c r="D11" s="4">
        <f t="shared" si="0"/>
        <v>6.6</v>
      </c>
      <c r="E11" s="22">
        <f>(D11/D14)</f>
        <v>0.01286549707602339</v>
      </c>
    </row>
    <row r="12" spans="1:5" ht="14.25">
      <c r="A12" s="1" t="s">
        <v>9</v>
      </c>
      <c r="B12" s="4">
        <f>'Hours by Activity by month'!C13</f>
        <v>26</v>
      </c>
      <c r="C12" s="4">
        <f>'Hours by Activity by month'!C27</f>
        <v>0</v>
      </c>
      <c r="D12" s="4">
        <f t="shared" si="0"/>
        <v>26</v>
      </c>
      <c r="E12" s="22">
        <f>(D12/D14)</f>
        <v>0.050682261208576995</v>
      </c>
    </row>
    <row r="13" spans="1:5" ht="14.25">
      <c r="A13" s="1" t="s">
        <v>10</v>
      </c>
      <c r="B13" s="4">
        <f>'Hours by Activity by month'!C14</f>
        <v>6.799999999999999</v>
      </c>
      <c r="C13" s="4">
        <f>'Hours by Activity by month'!C28</f>
        <v>12.900000000000002</v>
      </c>
      <c r="D13" s="4">
        <f t="shared" si="0"/>
        <v>19.700000000000003</v>
      </c>
      <c r="E13" s="22">
        <f>(D13/D14)</f>
        <v>0.03840155945419104</v>
      </c>
    </row>
    <row r="14" spans="1:5" ht="14.25">
      <c r="A14" s="1" t="s">
        <v>11</v>
      </c>
      <c r="B14" s="4">
        <f>SUM(B4:B13)</f>
        <v>309.1</v>
      </c>
      <c r="C14" s="4">
        <f>SUM(C4:C13)</f>
        <v>203.9</v>
      </c>
      <c r="D14" s="4">
        <f>SUM(D4:D13)</f>
        <v>513</v>
      </c>
      <c r="E14" s="22">
        <f>SUM(E4:E13)</f>
        <v>0.9999999999999999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26</v>
      </c>
    </row>
    <row r="2" ht="11.25" customHeight="1"/>
    <row r="3" spans="2:16" s="2" customFormat="1" ht="28.5" customHeight="1">
      <c r="B3" s="10" t="s">
        <v>21</v>
      </c>
      <c r="E3" s="14">
        <v>40725</v>
      </c>
      <c r="F3" s="14">
        <v>40756</v>
      </c>
      <c r="G3" s="14">
        <v>40787</v>
      </c>
      <c r="H3" s="14">
        <v>40817</v>
      </c>
      <c r="I3" s="14">
        <v>40848</v>
      </c>
      <c r="J3" s="14">
        <v>40878</v>
      </c>
      <c r="K3" s="14">
        <v>40909</v>
      </c>
      <c r="L3" s="14">
        <v>40940</v>
      </c>
      <c r="M3" s="14">
        <v>40969</v>
      </c>
      <c r="N3" s="14">
        <v>41000</v>
      </c>
      <c r="O3" s="14">
        <v>41030</v>
      </c>
      <c r="P3" s="14">
        <v>41061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0.8</v>
      </c>
      <c r="D5" s="4"/>
      <c r="E5" s="4"/>
      <c r="F5" s="4"/>
      <c r="G5" s="4"/>
      <c r="H5" s="4"/>
      <c r="I5" s="4"/>
      <c r="J5" s="4"/>
      <c r="K5" s="4" t="s">
        <v>15</v>
      </c>
      <c r="L5" s="4">
        <v>0.8</v>
      </c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7</v>
      </c>
      <c r="Q6" s="5"/>
    </row>
    <row r="7" spans="2:17" ht="27.75" customHeight="1">
      <c r="B7" s="11" t="s">
        <v>22</v>
      </c>
      <c r="C7" s="4">
        <f aca="true" t="shared" si="0" ref="C7:C14">SUM(E7:P7)</f>
        <v>5.8999999999999995</v>
      </c>
      <c r="D7" s="4"/>
      <c r="E7" s="4"/>
      <c r="F7" s="4">
        <v>4.1</v>
      </c>
      <c r="G7" s="4">
        <v>1.8</v>
      </c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4.9</v>
      </c>
      <c r="D8" s="4"/>
      <c r="E8" s="4"/>
      <c r="F8" s="4"/>
      <c r="G8" s="4">
        <v>2.3</v>
      </c>
      <c r="H8" s="4"/>
      <c r="I8" s="4"/>
      <c r="J8" s="4">
        <v>1.2</v>
      </c>
      <c r="K8" s="4">
        <v>1.4</v>
      </c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176.9</v>
      </c>
      <c r="D9" s="4"/>
      <c r="E9" s="4">
        <v>11.4</v>
      </c>
      <c r="F9" s="4">
        <v>22.6</v>
      </c>
      <c r="G9" s="4">
        <v>22.6</v>
      </c>
      <c r="H9" s="4">
        <v>16.2</v>
      </c>
      <c r="I9" s="4">
        <v>17</v>
      </c>
      <c r="J9" s="4">
        <v>17.6</v>
      </c>
      <c r="K9" s="4">
        <v>1.1</v>
      </c>
      <c r="L9" s="4">
        <v>20.6</v>
      </c>
      <c r="M9" s="4">
        <v>8.1</v>
      </c>
      <c r="N9" s="4">
        <v>6.8</v>
      </c>
      <c r="O9" s="4">
        <v>12.4</v>
      </c>
      <c r="P9" s="4">
        <v>20.5</v>
      </c>
      <c r="Q9" s="5"/>
    </row>
    <row r="10" spans="2:17" ht="15.75" customHeight="1">
      <c r="B10" s="1" t="s">
        <v>6</v>
      </c>
      <c r="C10" s="4">
        <f>SUM(E10:P10)</f>
        <v>76.69999999999999</v>
      </c>
      <c r="D10" s="4"/>
      <c r="E10" s="4">
        <v>12.4</v>
      </c>
      <c r="F10" s="4">
        <v>13.3</v>
      </c>
      <c r="G10" s="4">
        <v>14.6</v>
      </c>
      <c r="H10" s="4"/>
      <c r="I10" s="4">
        <v>2.8</v>
      </c>
      <c r="J10" s="4"/>
      <c r="K10" s="4"/>
      <c r="L10" s="4"/>
      <c r="M10" s="4">
        <v>15.4</v>
      </c>
      <c r="N10" s="4"/>
      <c r="O10" s="4">
        <v>13.6</v>
      </c>
      <c r="P10" s="4">
        <v>4.6</v>
      </c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4.1</v>
      </c>
      <c r="D12" s="4"/>
      <c r="E12" s="4"/>
      <c r="F12" s="4"/>
      <c r="G12" s="4"/>
      <c r="H12" s="4"/>
      <c r="I12" s="4"/>
      <c r="J12" s="4"/>
      <c r="K12" s="4"/>
      <c r="L12" s="4">
        <v>4.1</v>
      </c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26</v>
      </c>
      <c r="D13" s="4"/>
      <c r="E13" s="4"/>
      <c r="F13" s="4"/>
      <c r="G13" s="4"/>
      <c r="H13" s="4">
        <v>1.9</v>
      </c>
      <c r="I13" s="4"/>
      <c r="J13" s="4"/>
      <c r="K13" s="12"/>
      <c r="L13" s="4"/>
      <c r="M13" s="4">
        <v>3.6</v>
      </c>
      <c r="N13" s="4"/>
      <c r="O13" s="4">
        <v>20.5</v>
      </c>
      <c r="P13" s="4">
        <v>0</v>
      </c>
      <c r="Q13" s="5"/>
    </row>
    <row r="14" spans="2:17" ht="15.75" customHeight="1">
      <c r="B14" s="1" t="s">
        <v>10</v>
      </c>
      <c r="C14" s="4">
        <f t="shared" si="0"/>
        <v>6.799999999999999</v>
      </c>
      <c r="D14" s="4"/>
      <c r="E14" s="4"/>
      <c r="F14" s="4"/>
      <c r="G14" s="4">
        <v>1.9</v>
      </c>
      <c r="H14" s="4">
        <v>2.8</v>
      </c>
      <c r="I14" s="4">
        <v>0.8</v>
      </c>
      <c r="J14" s="4"/>
      <c r="K14" s="4"/>
      <c r="L14" s="4"/>
      <c r="M14" s="4"/>
      <c r="N14" s="4"/>
      <c r="O14" s="4">
        <v>1.3</v>
      </c>
      <c r="P14" s="4"/>
      <c r="Q14" s="5"/>
    </row>
    <row r="15" spans="2:18" ht="15.75" customHeight="1">
      <c r="B15" s="1" t="s">
        <v>11</v>
      </c>
      <c r="C15" s="4">
        <f>SUM(C5:C14)</f>
        <v>309.1</v>
      </c>
      <c r="D15" s="4"/>
      <c r="E15" s="4">
        <f>SUM(E5:E14)</f>
        <v>23.8</v>
      </c>
      <c r="F15" s="4">
        <f aca="true" t="shared" si="1" ref="F15:P15">SUM(F5:F14)</f>
        <v>40</v>
      </c>
      <c r="G15" s="4">
        <f t="shared" si="1"/>
        <v>43.2</v>
      </c>
      <c r="H15" s="4">
        <f t="shared" si="1"/>
        <v>20.9</v>
      </c>
      <c r="I15" s="4">
        <f t="shared" si="1"/>
        <v>20.6</v>
      </c>
      <c r="J15" s="4">
        <f t="shared" si="1"/>
        <v>18.8</v>
      </c>
      <c r="K15" s="4">
        <f t="shared" si="1"/>
        <v>2.5</v>
      </c>
      <c r="L15" s="4">
        <f>SUM(L5:L14)</f>
        <v>25.5</v>
      </c>
      <c r="M15" s="4">
        <f t="shared" si="1"/>
        <v>27.1</v>
      </c>
      <c r="N15" s="4">
        <f t="shared" si="1"/>
        <v>6.8</v>
      </c>
      <c r="O15" s="4">
        <f t="shared" si="1"/>
        <v>47.8</v>
      </c>
      <c r="P15" s="4">
        <f t="shared" si="1"/>
        <v>32.1</v>
      </c>
      <c r="Q15" s="21">
        <f>SUM(E15:P15)</f>
        <v>309.1</v>
      </c>
      <c r="R15" s="8"/>
    </row>
    <row r="16" ht="7.5" customHeight="1"/>
    <row r="17" spans="2:16" ht="31.5" customHeight="1">
      <c r="B17" s="10" t="s">
        <v>20</v>
      </c>
      <c r="C17" s="2"/>
      <c r="D17" s="2"/>
      <c r="E17" s="15">
        <v>40725</v>
      </c>
      <c r="F17" s="15">
        <v>40756</v>
      </c>
      <c r="G17" s="15">
        <v>40787</v>
      </c>
      <c r="H17" s="15">
        <v>40817</v>
      </c>
      <c r="I17" s="15">
        <v>40848</v>
      </c>
      <c r="J17" s="15">
        <v>40878</v>
      </c>
      <c r="K17" s="15">
        <v>40909</v>
      </c>
      <c r="L17" s="15">
        <v>40940</v>
      </c>
      <c r="M17" s="15">
        <v>40969</v>
      </c>
      <c r="N17" s="15">
        <v>41000</v>
      </c>
      <c r="O17" s="15">
        <v>41030</v>
      </c>
      <c r="P17" s="15">
        <v>41061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5.3</v>
      </c>
      <c r="D19" s="4" t="s">
        <v>15</v>
      </c>
      <c r="E19" s="4"/>
      <c r="F19" s="4"/>
      <c r="G19" s="4"/>
      <c r="H19" s="4"/>
      <c r="I19" s="4"/>
      <c r="J19" s="4"/>
      <c r="K19" s="4"/>
      <c r="L19" s="4">
        <v>5.3</v>
      </c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36</v>
      </c>
      <c r="D20" s="4"/>
      <c r="E20" s="4">
        <v>17.8</v>
      </c>
      <c r="F20" s="4"/>
      <c r="G20" s="4"/>
      <c r="H20" s="4"/>
      <c r="I20" s="4"/>
      <c r="J20" s="4"/>
      <c r="K20" s="4"/>
      <c r="L20" s="4">
        <v>10.9</v>
      </c>
      <c r="M20" s="4"/>
      <c r="N20" s="4">
        <v>4.5</v>
      </c>
      <c r="O20" s="4">
        <v>2.8</v>
      </c>
      <c r="P20" s="4"/>
    </row>
    <row r="21" spans="2:16" ht="27.75" customHeight="1">
      <c r="B21" s="11" t="s">
        <v>22</v>
      </c>
      <c r="C21" s="4">
        <f t="shared" si="2"/>
        <v>10.6</v>
      </c>
      <c r="D21" s="4"/>
      <c r="E21" s="4"/>
      <c r="F21" s="4"/>
      <c r="G21" s="4">
        <v>2</v>
      </c>
      <c r="H21" s="4">
        <v>0.9</v>
      </c>
      <c r="I21" s="4">
        <v>7.7</v>
      </c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8.7</v>
      </c>
      <c r="D22" s="4"/>
      <c r="E22" s="4"/>
      <c r="F22" s="4"/>
      <c r="G22" s="4">
        <v>3</v>
      </c>
      <c r="H22" s="4"/>
      <c r="I22" s="4">
        <v>5.7</v>
      </c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110.2</v>
      </c>
      <c r="D23" s="4"/>
      <c r="E23" s="4">
        <v>6.7</v>
      </c>
      <c r="F23" s="4">
        <v>20.5</v>
      </c>
      <c r="G23" s="4">
        <v>15.1</v>
      </c>
      <c r="H23" s="4">
        <v>10.5</v>
      </c>
      <c r="I23" s="4">
        <v>2.9</v>
      </c>
      <c r="J23" s="4">
        <v>5.2</v>
      </c>
      <c r="K23" s="4">
        <v>9.4</v>
      </c>
      <c r="L23" s="4">
        <v>2.9</v>
      </c>
      <c r="M23" s="4">
        <v>14.7</v>
      </c>
      <c r="N23" s="4">
        <v>3.5</v>
      </c>
      <c r="O23" s="4">
        <v>5.1</v>
      </c>
      <c r="P23" s="4">
        <v>13.7</v>
      </c>
    </row>
    <row r="24" spans="2:16" ht="15.75" customHeight="1">
      <c r="B24" s="1" t="s">
        <v>6</v>
      </c>
      <c r="C24" s="4">
        <f t="shared" si="2"/>
        <v>15</v>
      </c>
      <c r="D24" s="4"/>
      <c r="E24" s="4">
        <v>4.4</v>
      </c>
      <c r="F24" s="4"/>
      <c r="G24" s="4"/>
      <c r="H24" s="4"/>
      <c r="I24" s="4"/>
      <c r="J24" s="4"/>
      <c r="K24" s="4">
        <v>3.6</v>
      </c>
      <c r="L24" s="4"/>
      <c r="M24" s="4">
        <v>5.8</v>
      </c>
      <c r="N24" s="4"/>
      <c r="O24" s="4"/>
      <c r="P24" s="4">
        <v>1.2</v>
      </c>
    </row>
    <row r="25" spans="2:16" ht="15.75" customHeight="1">
      <c r="B25" s="1" t="s">
        <v>7</v>
      </c>
      <c r="C25" s="4">
        <f t="shared" si="2"/>
        <v>2.7</v>
      </c>
      <c r="D25" s="4"/>
      <c r="E25" s="4"/>
      <c r="F25" s="4"/>
      <c r="G25" s="4">
        <v>2.7</v>
      </c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2.5</v>
      </c>
      <c r="D26" s="4"/>
      <c r="E26" s="4"/>
      <c r="F26" s="4"/>
      <c r="G26" s="4"/>
      <c r="H26" s="4"/>
      <c r="I26" s="4"/>
      <c r="J26" s="4"/>
      <c r="K26" s="4"/>
      <c r="L26" s="4">
        <v>2.5</v>
      </c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 t="s">
        <v>15</v>
      </c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12.900000000000002</v>
      </c>
      <c r="D28" s="4"/>
      <c r="E28" s="4">
        <v>1.6</v>
      </c>
      <c r="F28" s="4"/>
      <c r="G28" s="4"/>
      <c r="H28" s="4"/>
      <c r="I28" s="4">
        <v>3.7</v>
      </c>
      <c r="J28" s="4"/>
      <c r="K28" s="4">
        <v>1.6</v>
      </c>
      <c r="L28" s="4"/>
      <c r="M28" s="4"/>
      <c r="N28" s="4">
        <v>1.8</v>
      </c>
      <c r="O28" s="4">
        <v>3.2</v>
      </c>
      <c r="P28" s="4">
        <v>1</v>
      </c>
    </row>
    <row r="29" spans="2:17" ht="15.75" customHeight="1">
      <c r="B29" s="1" t="s">
        <v>11</v>
      </c>
      <c r="C29" s="4">
        <f>SUM(C19:C28)</f>
        <v>203.9</v>
      </c>
      <c r="D29" s="4"/>
      <c r="E29" s="4">
        <f>SUM(E19:E28)</f>
        <v>30.5</v>
      </c>
      <c r="F29" s="4">
        <f>SUM(F19:F28)</f>
        <v>20.5</v>
      </c>
      <c r="G29" s="4">
        <f>SUM(G19:G28)</f>
        <v>22.8</v>
      </c>
      <c r="H29" s="4">
        <f aca="true" t="shared" si="3" ref="H29:P29">SUM(H19:H28)</f>
        <v>11.4</v>
      </c>
      <c r="I29" s="4">
        <f t="shared" si="3"/>
        <v>20</v>
      </c>
      <c r="J29" s="4">
        <f t="shared" si="3"/>
        <v>5.2</v>
      </c>
      <c r="K29" s="4">
        <f t="shared" si="3"/>
        <v>14.6</v>
      </c>
      <c r="L29" s="4">
        <f t="shared" si="3"/>
        <v>21.599999999999998</v>
      </c>
      <c r="M29" s="4">
        <f t="shared" si="3"/>
        <v>20.5</v>
      </c>
      <c r="N29" s="4">
        <f t="shared" si="3"/>
        <v>9.8</v>
      </c>
      <c r="O29" s="4">
        <f t="shared" si="3"/>
        <v>11.1</v>
      </c>
      <c r="P29" s="4">
        <f t="shared" si="3"/>
        <v>15.899999999999999</v>
      </c>
      <c r="Q29" s="1">
        <f>SUM(E29:P29)</f>
        <v>203.9</v>
      </c>
    </row>
    <row r="30" spans="14:17" ht="14.25">
      <c r="N30" s="18" t="s">
        <v>25</v>
      </c>
      <c r="O30" s="19"/>
      <c r="P30" s="20"/>
      <c r="Q30" s="4">
        <f>Q29+Q15</f>
        <v>513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2012-09-21T06:19:16Z</cp:lastPrinted>
  <dcterms:created xsi:type="dcterms:W3CDTF">2009-05-25T03:53:19Z</dcterms:created>
  <dcterms:modified xsi:type="dcterms:W3CDTF">2012-09-28T00:43:44Z</dcterms:modified>
  <cp:category/>
  <cp:version/>
  <cp:contentType/>
  <cp:contentStatus/>
</cp:coreProperties>
</file>