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3 - 2014" sheetId="1" r:id="rId1"/>
    <sheet name="Hours by Month 2013-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<sst xmlns="http://schemas.openxmlformats.org/spreadsheetml/2006/main" count="129" uniqueCount="49">
  <si>
    <t>Governor</t>
  </si>
  <si>
    <t>Total</t>
  </si>
  <si>
    <t xml:space="preserve"> 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</si>
  <si>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</si>
  <si>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</si>
  <si>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</si>
  <si>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</si>
  <si>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</si>
  <si>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</si>
  <si>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</si>
  <si>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</si>
  <si>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</si>
  <si>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</si>
  <si>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</si>
  <si>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</si>
  <si>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</si>
  <si>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</si>
  <si>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</si>
  <si>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</si>
  <si>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</si>
  <si>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</si>
  <si>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</si>
  <si>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</si>
  <si>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J Stuckey</t>
  </si>
  <si>
    <t>Hon G Elmes</t>
  </si>
  <si>
    <t>Hon R Bates</t>
  </si>
  <si>
    <t>Hon S Dickson</t>
  </si>
  <si>
    <t>Hon L Springborg</t>
  </si>
  <si>
    <t>Hon A Cripps</t>
  </si>
  <si>
    <t>Hon J-P Langbroek</t>
  </si>
  <si>
    <t>Hon S Emerson</t>
  </si>
  <si>
    <t>Hours by Minister and the Governor 2013 - 2014</t>
  </si>
  <si>
    <t>2013/2014</t>
  </si>
  <si>
    <t>May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</si>
  <si>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</si>
  <si>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</si>
  <si>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</si>
  <si>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</si>
  <si>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</si>
  <si>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</si>
  <si>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</si>
  <si>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</si>
  <si>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</si>
  <si>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</si>
  <si>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</si>
  <si>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Hon T Davis</t>
  </si>
  <si>
    <t>Hon T Mander</t>
  </si>
  <si>
    <t>HonT Mander</t>
  </si>
  <si>
    <t>As at: 31 Dec 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</si>
</sst>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" fontId="2" fillId="0" borderId="10" xfId="0" applyNumberFormat="1" applyFont="1" applyFill="1" applyBorder="1" applyAlignment="1">
      <alignment textRotation="180"/>
    </xf>
    <xf numFmtId="17" fontId="2" fillId="0" borderId="0" xfId="0" applyNumberFormat="1" applyFont="1" applyBorder="1" applyAlignment="1">
      <alignment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6" t="s">
        <v>11</v>
      </c>
    </row>
    <row r="2" spans="1:5" ht="15">
      <c r="A2" s="29" t="s">
        <v>32</v>
      </c>
      <c r="B2" s="30"/>
      <c r="C2" s="30"/>
      <c r="D2" s="30"/>
      <c r="E2" s="31"/>
    </row>
    <row r="3" spans="1:6" ht="14.25">
      <c r="A3" t="str">
        <f>'Hours by Month 2013-2014'!B2</f>
        <v>As at: 31 Dec 13</v>
      </c>
      <c r="B3" s="18" t="s">
        <v>2</v>
      </c>
      <c r="D3" s="17"/>
      <c r="F3" s="18" t="s">
        <v>2</v>
      </c>
    </row>
    <row r="4" spans="1:5" ht="36.75">
      <c r="A4" s="24" t="s">
        <v>2</v>
      </c>
      <c r="B4" s="25" t="s">
        <v>7</v>
      </c>
      <c r="C4" s="25" t="s">
        <v>8</v>
      </c>
      <c r="D4" s="25" t="s">
        <v>1</v>
      </c>
      <c r="E4" s="26" t="s">
        <v>3</v>
      </c>
    </row>
    <row r="5" spans="1:5" ht="14.25">
      <c r="A5" s="19" t="s">
        <v>13</v>
      </c>
      <c r="B5" s="20">
        <f>'Hours by Month 2013-2014'!C7</f>
        <v>11.5</v>
      </c>
      <c r="C5" s="20">
        <f>'Hours by Month 2013-2014'!C38</f>
        <v>0</v>
      </c>
      <c r="D5" s="20">
        <f aca="true" t="shared" si="0" ref="D5:D24">SUM(B5:C5)</f>
        <v>11.5</v>
      </c>
      <c r="E5" s="21">
        <f>D5/D28</f>
        <v>0.06824925816023737</v>
      </c>
    </row>
    <row r="6" spans="1:5" ht="14.25">
      <c r="A6" s="11" t="s">
        <v>25</v>
      </c>
      <c r="B6" s="20">
        <f>'Hours by Month 2013-2014'!C8</f>
        <v>0</v>
      </c>
      <c r="C6" s="20">
        <f>'Hours by Month 2013-2014'!C39</f>
        <v>0</v>
      </c>
      <c r="D6" s="5">
        <f t="shared" si="0"/>
        <v>0</v>
      </c>
      <c r="E6" s="8">
        <f>D6/D28</f>
        <v>0</v>
      </c>
    </row>
    <row r="7" spans="1:5" ht="14.25">
      <c r="A7" s="12" t="s">
        <v>17</v>
      </c>
      <c r="B7" s="20">
        <f>'Hours by Month 2013-2014'!C9</f>
        <v>0</v>
      </c>
      <c r="C7" s="20">
        <f>'Hours by Month 2013-2014'!C40</f>
        <v>1.5</v>
      </c>
      <c r="D7" s="5">
        <f t="shared" si="0"/>
        <v>1.5</v>
      </c>
      <c r="E7" s="8">
        <f>D7/D28</f>
        <v>0.00890207715133531</v>
      </c>
    </row>
    <row r="8" spans="1:5" ht="14.25">
      <c r="A8" s="12" t="s">
        <v>28</v>
      </c>
      <c r="B8" s="20">
        <f>'Hours by Month 2013-2014'!C10</f>
        <v>9</v>
      </c>
      <c r="C8" s="20">
        <f>'Hours by Month 2013-2014'!C41</f>
        <v>0</v>
      </c>
      <c r="D8" s="5">
        <f t="shared" si="0"/>
        <v>9</v>
      </c>
      <c r="E8" s="8">
        <f>D8/D28</f>
        <v>0.05341246290801186</v>
      </c>
    </row>
    <row r="9" spans="1:5" ht="14.25">
      <c r="A9" s="12" t="s">
        <v>22</v>
      </c>
      <c r="B9" s="20">
        <f>'Hours by Month 2013-2014'!C11</f>
        <v>10</v>
      </c>
      <c r="C9" s="20">
        <f>'Hours by Month 2013-2014'!C42</f>
        <v>11.1</v>
      </c>
      <c r="D9" s="5">
        <f t="shared" si="0"/>
        <v>21.1</v>
      </c>
      <c r="E9" s="8">
        <f>D9/D28</f>
        <v>0.12522255192878337</v>
      </c>
    </row>
    <row r="10" spans="1:5" ht="14.25">
      <c r="A10" s="12" t="s">
        <v>45</v>
      </c>
      <c r="B10" s="20">
        <f>'Hours by Month 2013-2014'!C12</f>
        <v>3.9</v>
      </c>
      <c r="C10" s="20">
        <f>'Hours by Month 2013-2014'!C43</f>
        <v>0</v>
      </c>
      <c r="D10" s="5">
        <f t="shared" si="0"/>
        <v>3.9</v>
      </c>
      <c r="E10" s="8">
        <f>D10/D28</f>
        <v>0.023145400593471806</v>
      </c>
    </row>
    <row r="11" spans="1:5" ht="14.25">
      <c r="A11" s="12" t="s">
        <v>16</v>
      </c>
      <c r="B11" s="20">
        <f>'Hours by Month 2013-2014'!C13</f>
        <v>0</v>
      </c>
      <c r="C11" s="20">
        <f>'Hours by Month 2013-2014'!C44</f>
        <v>1</v>
      </c>
      <c r="D11" s="5">
        <f t="shared" si="0"/>
        <v>1</v>
      </c>
      <c r="E11" s="8">
        <f>D11/D28</f>
        <v>0.005934718100890207</v>
      </c>
    </row>
    <row r="12" spans="1:5" ht="14.25">
      <c r="A12" s="12" t="s">
        <v>26</v>
      </c>
      <c r="B12" s="20">
        <f>'Hours by Month 2013-2014'!C14</f>
        <v>0</v>
      </c>
      <c r="C12" s="20">
        <f>'Hours by Month 2013-2014'!C45</f>
        <v>4.5</v>
      </c>
      <c r="D12" s="5">
        <f t="shared" si="0"/>
        <v>4.5</v>
      </c>
      <c r="E12" s="8">
        <f>D12/D28</f>
        <v>0.02670623145400593</v>
      </c>
    </row>
    <row r="13" spans="1:5" ht="14.25">
      <c r="A13" s="12" t="s">
        <v>24</v>
      </c>
      <c r="B13" s="20">
        <f>'Hours by Month 2013-2014'!C15</f>
        <v>6.1</v>
      </c>
      <c r="C13" s="20">
        <f>'Hours by Month 2013-2014'!C46</f>
        <v>5.1</v>
      </c>
      <c r="D13" s="5">
        <f t="shared" si="0"/>
        <v>11.2</v>
      </c>
      <c r="E13" s="8">
        <f>D13/D28</f>
        <v>0.0664688427299703</v>
      </c>
    </row>
    <row r="14" spans="1:5" ht="14.25">
      <c r="A14" s="12" t="s">
        <v>30</v>
      </c>
      <c r="B14" s="20">
        <f>'Hours by Month 2013-2014'!C16</f>
        <v>0</v>
      </c>
      <c r="C14" s="20">
        <f>'Hours by Month 2013-2014'!C47</f>
        <v>1</v>
      </c>
      <c r="D14" s="5">
        <f t="shared" si="0"/>
        <v>1</v>
      </c>
      <c r="E14" s="8">
        <f>D14/D28</f>
        <v>0.005934718100890207</v>
      </c>
    </row>
    <row r="15" spans="1:5" ht="14.25">
      <c r="A15" s="12" t="s">
        <v>18</v>
      </c>
      <c r="B15" s="20">
        <f>'Hours by Month 2013-2014'!C17</f>
        <v>0</v>
      </c>
      <c r="C15" s="20">
        <f>'Hours by Month 2013-2014'!C48</f>
        <v>0</v>
      </c>
      <c r="D15" s="5">
        <f t="shared" si="0"/>
        <v>0</v>
      </c>
      <c r="E15" s="8">
        <f>D15/D28</f>
        <v>0</v>
      </c>
    </row>
    <row r="16" spans="1:5" ht="14.25">
      <c r="A16" s="11" t="s">
        <v>29</v>
      </c>
      <c r="B16" s="20">
        <f>'Hours by Month 2013-2014'!C18</f>
        <v>0</v>
      </c>
      <c r="C16" s="20">
        <f>'Hours by Month 2013-2014'!C49</f>
        <v>0</v>
      </c>
      <c r="D16" s="5">
        <f t="shared" si="0"/>
        <v>0</v>
      </c>
      <c r="E16" s="7">
        <f>D16/D28</f>
        <v>0</v>
      </c>
    </row>
    <row r="17" spans="1:5" ht="14.25">
      <c r="A17" s="11" t="s">
        <v>47</v>
      </c>
      <c r="B17" s="20">
        <f>'Hours by Month 2013-2014'!C19</f>
        <v>5.7</v>
      </c>
      <c r="C17" s="20">
        <f>'Hours by Month 2013-2014'!C50</f>
        <v>0</v>
      </c>
      <c r="D17" s="5">
        <f t="shared" si="0"/>
        <v>5.7</v>
      </c>
      <c r="E17" s="7">
        <f>D17/D28</f>
        <v>0.03382789317507418</v>
      </c>
    </row>
    <row r="18" spans="1:5" ht="14.25">
      <c r="A18" s="12" t="s">
        <v>21</v>
      </c>
      <c r="B18" s="20">
        <f>'Hours by Month 2013-2014'!C20</f>
        <v>0</v>
      </c>
      <c r="C18" s="20">
        <f>'Hours by Month 2013-2014'!C51</f>
        <v>0</v>
      </c>
      <c r="D18" s="5">
        <f t="shared" si="0"/>
        <v>0</v>
      </c>
      <c r="E18" s="8">
        <f>D18/D28</f>
        <v>0</v>
      </c>
    </row>
    <row r="19" spans="1:5" ht="14.25">
      <c r="A19" s="11" t="s">
        <v>19</v>
      </c>
      <c r="B19" s="20">
        <f>'Hours by Month 2013-2014'!C21</f>
        <v>8.6</v>
      </c>
      <c r="C19" s="20">
        <f>'Hours by Month 2013-2014'!C52</f>
        <v>18.7</v>
      </c>
      <c r="D19" s="5">
        <f t="shared" si="0"/>
        <v>27.299999999999997</v>
      </c>
      <c r="E19" s="8">
        <f>D19/D28</f>
        <v>0.1620178041543026</v>
      </c>
    </row>
    <row r="20" spans="1:5" ht="14.25">
      <c r="A20" s="11" t="s">
        <v>15</v>
      </c>
      <c r="B20" s="20">
        <f>'Hours by Month 2013-2014'!C22</f>
        <v>12.2</v>
      </c>
      <c r="C20" s="20">
        <f>'Hours by Month 2013-2014'!C53</f>
        <v>0</v>
      </c>
      <c r="D20" s="5">
        <f t="shared" si="0"/>
        <v>12.2</v>
      </c>
      <c r="E20" s="8">
        <f>D20/D28</f>
        <v>0.07240356083086051</v>
      </c>
    </row>
    <row r="21" spans="1:5" ht="14.25">
      <c r="A21" s="12" t="s">
        <v>20</v>
      </c>
      <c r="B21" s="20">
        <f>'Hours by Month 2013-2014'!C23</f>
        <v>15.7</v>
      </c>
      <c r="C21" s="20">
        <f>'Hours by Month 2013-2014'!C54</f>
        <v>0</v>
      </c>
      <c r="D21" s="5">
        <f t="shared" si="0"/>
        <v>15.7</v>
      </c>
      <c r="E21" s="8">
        <f>D21/D28</f>
        <v>0.09317507418397625</v>
      </c>
    </row>
    <row r="22" spans="1:5" ht="14.25">
      <c r="A22" s="11" t="s">
        <v>14</v>
      </c>
      <c r="B22" s="20">
        <f>'Hours by Month 2013-2014'!C24</f>
        <v>7.199999999999999</v>
      </c>
      <c r="C22" s="20">
        <f>'Hours by Month 2013-2014'!C55</f>
        <v>9.6</v>
      </c>
      <c r="D22" s="5">
        <f t="shared" si="0"/>
        <v>16.799999999999997</v>
      </c>
      <c r="E22" s="8">
        <f>D22/D28</f>
        <v>0.09970326409495546</v>
      </c>
    </row>
    <row r="23" spans="1:5" ht="14.25">
      <c r="A23" s="11" t="s">
        <v>27</v>
      </c>
      <c r="B23" s="20">
        <f>'Hours by Month 2013-2014'!C25</f>
        <v>7.9</v>
      </c>
      <c r="C23" s="20">
        <f>'Hours by Month 2013-2014'!C56</f>
        <v>8.3</v>
      </c>
      <c r="D23" s="5">
        <f t="shared" si="0"/>
        <v>16.200000000000003</v>
      </c>
      <c r="E23" s="8">
        <f>D23/D28</f>
        <v>0.09614243323442137</v>
      </c>
    </row>
    <row r="24" spans="1:5" ht="14.25">
      <c r="A24" s="11" t="s">
        <v>23</v>
      </c>
      <c r="B24" s="20">
        <f>'Hours by Month 2013-2014'!C26</f>
        <v>4.5</v>
      </c>
      <c r="C24" s="20">
        <f>'Hours by Month 2013-2014'!C57</f>
        <v>0</v>
      </c>
      <c r="D24" s="5">
        <f t="shared" si="0"/>
        <v>4.5</v>
      </c>
      <c r="E24" s="8">
        <f>D24/D28</f>
        <v>0.02670623145400593</v>
      </c>
    </row>
    <row r="25" spans="1:5" ht="14.25">
      <c r="A25" s="11"/>
      <c r="B25" s="5"/>
      <c r="C25" s="5"/>
      <c r="D25" s="5" t="s">
        <v>2</v>
      </c>
      <c r="E25" s="8" t="s">
        <v>2</v>
      </c>
    </row>
    <row r="26" spans="1:5" ht="15">
      <c r="A26" s="27" t="s">
        <v>4</v>
      </c>
      <c r="B26" s="5">
        <f>SUM(B5:B25)</f>
        <v>102.30000000000001</v>
      </c>
      <c r="C26" s="5">
        <f>SUM(C5:C25)</f>
        <v>60.80000000000001</v>
      </c>
      <c r="D26" s="5">
        <f>SUM(D5:D25)</f>
        <v>163.10000000000002</v>
      </c>
      <c r="E26" s="5" t="s">
        <v>2</v>
      </c>
    </row>
    <row r="27" spans="1:5" ht="14.25">
      <c r="A27" s="11" t="s">
        <v>0</v>
      </c>
      <c r="B27" s="5">
        <f>'Hours by Month 2013-2014'!C31</f>
        <v>0</v>
      </c>
      <c r="C27" s="5">
        <f>'Hours by Month 2013-2014'!C62</f>
        <v>5.4</v>
      </c>
      <c r="D27" s="5">
        <f>SUM(B27:C27)</f>
        <v>5.4</v>
      </c>
      <c r="E27" s="8">
        <f>D27/D28</f>
        <v>0.03204747774480712</v>
      </c>
    </row>
    <row r="28" spans="1:5" ht="15">
      <c r="A28" s="27" t="s">
        <v>1</v>
      </c>
      <c r="B28" s="5">
        <f>SUM(B26:B27)</f>
        <v>102.30000000000001</v>
      </c>
      <c r="C28" s="5">
        <f>SUM(C26:C27)</f>
        <v>66.20000000000002</v>
      </c>
      <c r="D28" s="5">
        <f>SUM(D26:D27)</f>
        <v>168.50000000000003</v>
      </c>
      <c r="E28" s="8">
        <f>SUM(E5:E27)</f>
        <v>0.9999999999999997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3"/>
  <sheetViews>
    <sheetView zoomScale="75" zoomScaleNormal="75" zoomScaleSheetLayoutView="75" zoomScalePageLayoutView="0" workbookViewId="0" topLeftCell="A1">
      <selection activeCell="T17" sqref="T17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6" t="s">
        <v>31</v>
      </c>
    </row>
    <row r="2" spans="2:3" ht="24.75" customHeight="1">
      <c r="B2" s="18" t="s">
        <v>48</v>
      </c>
      <c r="C2" s="13"/>
    </row>
    <row r="3" ht="14.25">
      <c r="G3" s="18" t="s">
        <v>2</v>
      </c>
    </row>
    <row r="5" spans="2:16" ht="51">
      <c r="B5" s="14" t="s">
        <v>9</v>
      </c>
      <c r="C5" s="2"/>
      <c r="D5" s="2"/>
      <c r="E5" s="4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42</v>
      </c>
      <c r="N5" s="4" t="s">
        <v>43</v>
      </c>
      <c r="O5" s="4" t="s">
        <v>33</v>
      </c>
      <c r="P5" s="4" t="s">
        <v>44</v>
      </c>
    </row>
    <row r="6" spans="2:16" ht="27.75" customHeight="1">
      <c r="B6" s="9" t="s">
        <v>2</v>
      </c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9.5" customHeight="1">
      <c r="B7" s="19" t="s">
        <v>13</v>
      </c>
      <c r="C7" s="5">
        <f aca="true" t="shared" si="0" ref="C7:C27">SUM(E7:P7)</f>
        <v>11.5</v>
      </c>
      <c r="D7" s="20"/>
      <c r="E7" s="32">
        <v>2.7</v>
      </c>
      <c r="F7" s="32">
        <v>1.6</v>
      </c>
      <c r="G7" s="32">
        <v>2.8</v>
      </c>
      <c r="H7" s="33">
        <v>4.4</v>
      </c>
      <c r="I7" s="33"/>
      <c r="J7" s="32"/>
      <c r="K7" s="33" t="s">
        <v>2</v>
      </c>
      <c r="L7" s="33"/>
      <c r="M7" s="33"/>
      <c r="N7" s="22"/>
      <c r="O7" s="22"/>
      <c r="P7" s="22"/>
    </row>
    <row r="8" spans="2:16" ht="19.5" customHeight="1">
      <c r="B8" s="11" t="s">
        <v>25</v>
      </c>
      <c r="C8" s="5">
        <f t="shared" si="0"/>
        <v>0</v>
      </c>
      <c r="D8" s="5"/>
      <c r="E8" s="32"/>
      <c r="F8" s="32"/>
      <c r="G8" s="32"/>
      <c r="H8" s="33"/>
      <c r="I8" s="33"/>
      <c r="J8" s="32"/>
      <c r="K8" s="33"/>
      <c r="L8" s="33"/>
      <c r="M8" s="33"/>
      <c r="N8" s="1"/>
      <c r="O8" s="1"/>
      <c r="P8" s="1"/>
    </row>
    <row r="9" spans="2:16" ht="19.5" customHeight="1">
      <c r="B9" s="12" t="s">
        <v>17</v>
      </c>
      <c r="C9" s="5">
        <f t="shared" si="0"/>
        <v>0</v>
      </c>
      <c r="D9" s="5"/>
      <c r="E9" s="32"/>
      <c r="F9" s="32"/>
      <c r="G9" s="32"/>
      <c r="H9" s="33"/>
      <c r="I9" s="33"/>
      <c r="J9" s="32"/>
      <c r="K9" s="33"/>
      <c r="L9" s="33"/>
      <c r="M9" s="33"/>
      <c r="N9" s="1"/>
      <c r="O9" s="1"/>
      <c r="P9" s="1"/>
    </row>
    <row r="10" spans="2:16" ht="19.5" customHeight="1">
      <c r="B10" s="12" t="s">
        <v>28</v>
      </c>
      <c r="C10" s="5">
        <f t="shared" si="0"/>
        <v>9</v>
      </c>
      <c r="D10" s="5"/>
      <c r="E10" s="32">
        <v>3.9</v>
      </c>
      <c r="F10" s="32">
        <v>3.3</v>
      </c>
      <c r="G10" s="32"/>
      <c r="H10" s="33">
        <v>1.8</v>
      </c>
      <c r="I10" s="33"/>
      <c r="J10" s="32"/>
      <c r="K10" s="33"/>
      <c r="L10" s="33"/>
      <c r="M10" s="33"/>
      <c r="N10" s="1"/>
      <c r="O10" s="1"/>
      <c r="P10" s="1"/>
    </row>
    <row r="11" spans="2:16" ht="19.5" customHeight="1">
      <c r="B11" s="12" t="s">
        <v>22</v>
      </c>
      <c r="C11" s="5">
        <f t="shared" si="0"/>
        <v>10</v>
      </c>
      <c r="D11" s="5"/>
      <c r="E11" s="32"/>
      <c r="F11" s="32">
        <v>4.5</v>
      </c>
      <c r="G11" s="32"/>
      <c r="H11" s="33">
        <v>5.5</v>
      </c>
      <c r="I11" s="33"/>
      <c r="J11" s="32"/>
      <c r="K11" s="33"/>
      <c r="L11" s="33"/>
      <c r="M11" s="33"/>
      <c r="N11" s="1"/>
      <c r="O11" s="1"/>
      <c r="P11" s="1"/>
    </row>
    <row r="12" spans="2:16" ht="19.5" customHeight="1">
      <c r="B12" s="12" t="s">
        <v>45</v>
      </c>
      <c r="C12" s="5">
        <f t="shared" si="0"/>
        <v>3.9</v>
      </c>
      <c r="D12" s="5"/>
      <c r="E12" s="32"/>
      <c r="F12" s="32"/>
      <c r="G12" s="32">
        <v>3.9</v>
      </c>
      <c r="H12" s="33"/>
      <c r="I12" s="33"/>
      <c r="J12" s="32"/>
      <c r="K12" s="33"/>
      <c r="L12" s="33"/>
      <c r="M12" s="33"/>
      <c r="N12" s="1"/>
      <c r="O12" s="1"/>
      <c r="P12" s="1"/>
    </row>
    <row r="13" spans="2:16" ht="19.5" customHeight="1">
      <c r="B13" s="12" t="s">
        <v>16</v>
      </c>
      <c r="C13" s="5">
        <f t="shared" si="0"/>
        <v>0</v>
      </c>
      <c r="D13" s="5"/>
      <c r="E13" s="32"/>
      <c r="F13" s="32"/>
      <c r="G13" s="32"/>
      <c r="H13" s="33"/>
      <c r="I13" s="33"/>
      <c r="J13" s="32"/>
      <c r="K13" s="33"/>
      <c r="L13" s="33"/>
      <c r="M13" s="33"/>
      <c r="N13" s="1"/>
      <c r="O13" s="1"/>
      <c r="P13" s="1"/>
    </row>
    <row r="14" spans="2:16" ht="19.5" customHeight="1">
      <c r="B14" s="12" t="s">
        <v>26</v>
      </c>
      <c r="C14" s="5">
        <f t="shared" si="0"/>
        <v>0</v>
      </c>
      <c r="D14" s="5"/>
      <c r="E14" s="32"/>
      <c r="F14" s="32"/>
      <c r="G14" s="32"/>
      <c r="H14" s="33"/>
      <c r="I14" s="33"/>
      <c r="J14" s="32"/>
      <c r="K14" s="33"/>
      <c r="L14" s="33"/>
      <c r="M14" s="33"/>
      <c r="N14" s="1"/>
      <c r="O14" s="1"/>
      <c r="P14" s="1"/>
    </row>
    <row r="15" spans="2:16" ht="19.5" customHeight="1">
      <c r="B15" s="12" t="s">
        <v>24</v>
      </c>
      <c r="C15" s="5">
        <f t="shared" si="0"/>
        <v>6.1</v>
      </c>
      <c r="D15" s="5"/>
      <c r="E15" s="32"/>
      <c r="F15" s="32"/>
      <c r="G15" s="32" t="s">
        <v>2</v>
      </c>
      <c r="H15" s="33">
        <v>6.1</v>
      </c>
      <c r="I15" s="33"/>
      <c r="J15" s="32"/>
      <c r="K15" s="33"/>
      <c r="L15" s="33"/>
      <c r="M15" s="33"/>
      <c r="N15" s="1"/>
      <c r="O15" s="1"/>
      <c r="P15" s="1"/>
    </row>
    <row r="16" spans="2:16" ht="19.5" customHeight="1">
      <c r="B16" s="12" t="s">
        <v>30</v>
      </c>
      <c r="C16" s="5">
        <f t="shared" si="0"/>
        <v>0</v>
      </c>
      <c r="D16" s="5"/>
      <c r="E16" s="32"/>
      <c r="F16" s="32"/>
      <c r="G16" s="32"/>
      <c r="H16" s="33"/>
      <c r="I16" s="33"/>
      <c r="J16" s="32"/>
      <c r="K16" s="33"/>
      <c r="L16" s="33"/>
      <c r="M16" s="33"/>
      <c r="N16" s="1"/>
      <c r="O16" s="1"/>
      <c r="P16" s="1"/>
    </row>
    <row r="17" spans="2:16" ht="19.5" customHeight="1">
      <c r="B17" s="12" t="s">
        <v>18</v>
      </c>
      <c r="C17" s="5">
        <f t="shared" si="0"/>
        <v>0</v>
      </c>
      <c r="D17" s="5"/>
      <c r="E17" s="32"/>
      <c r="F17" s="32"/>
      <c r="G17" s="32"/>
      <c r="H17" s="33"/>
      <c r="I17" s="33"/>
      <c r="J17" s="34"/>
      <c r="K17" s="33"/>
      <c r="L17" s="33"/>
      <c r="M17" s="33"/>
      <c r="N17" s="1"/>
      <c r="O17" s="1"/>
      <c r="P17" s="1"/>
    </row>
    <row r="18" spans="2:16" ht="19.5" customHeight="1">
      <c r="B18" s="11" t="s">
        <v>29</v>
      </c>
      <c r="C18" s="5">
        <f t="shared" si="0"/>
        <v>0</v>
      </c>
      <c r="D18" s="5"/>
      <c r="E18" s="32"/>
      <c r="F18" s="32"/>
      <c r="G18" s="32"/>
      <c r="H18" s="33"/>
      <c r="I18" s="33"/>
      <c r="J18" s="34"/>
      <c r="K18" s="33"/>
      <c r="L18" s="33"/>
      <c r="M18" s="33"/>
      <c r="N18" s="1"/>
      <c r="O18" s="1"/>
      <c r="P18" s="1"/>
    </row>
    <row r="19" spans="2:16" ht="19.5" customHeight="1">
      <c r="B19" s="11" t="s">
        <v>46</v>
      </c>
      <c r="C19" s="5">
        <f t="shared" si="0"/>
        <v>5.7</v>
      </c>
      <c r="D19" s="5"/>
      <c r="E19" s="32"/>
      <c r="F19" s="32"/>
      <c r="G19" s="32"/>
      <c r="H19" s="33"/>
      <c r="I19" s="33">
        <v>5.7</v>
      </c>
      <c r="J19" s="34"/>
      <c r="K19" s="33"/>
      <c r="L19" s="33"/>
      <c r="M19" s="33"/>
      <c r="N19" s="1"/>
      <c r="O19" s="1"/>
      <c r="P19" s="1"/>
    </row>
    <row r="20" spans="2:16" ht="19.5" customHeight="1">
      <c r="B20" s="12" t="s">
        <v>21</v>
      </c>
      <c r="C20" s="5">
        <f t="shared" si="0"/>
        <v>0</v>
      </c>
      <c r="D20" s="5"/>
      <c r="E20" s="32"/>
      <c r="F20" s="32"/>
      <c r="G20" s="32"/>
      <c r="H20" s="33"/>
      <c r="I20" s="33"/>
      <c r="J20" s="32"/>
      <c r="K20" s="33"/>
      <c r="L20" s="33"/>
      <c r="M20" s="33"/>
      <c r="N20" s="1"/>
      <c r="O20" s="1"/>
      <c r="P20" s="1"/>
    </row>
    <row r="21" spans="2:16" ht="19.5" customHeight="1">
      <c r="B21" s="11" t="s">
        <v>19</v>
      </c>
      <c r="C21" s="5">
        <f t="shared" si="0"/>
        <v>8.6</v>
      </c>
      <c r="D21" s="5"/>
      <c r="E21" s="32">
        <v>6</v>
      </c>
      <c r="F21" s="32">
        <v>2.6</v>
      </c>
      <c r="G21" s="32"/>
      <c r="H21" s="33"/>
      <c r="I21" s="33"/>
      <c r="J21" s="32"/>
      <c r="K21" s="33" t="s">
        <v>2</v>
      </c>
      <c r="L21" s="33"/>
      <c r="M21" s="33"/>
      <c r="N21" s="1"/>
      <c r="O21" s="1"/>
      <c r="P21" s="1"/>
    </row>
    <row r="22" spans="2:16" ht="19.5" customHeight="1">
      <c r="B22" s="11" t="s">
        <v>15</v>
      </c>
      <c r="C22" s="5">
        <f t="shared" si="0"/>
        <v>12.2</v>
      </c>
      <c r="D22" s="5"/>
      <c r="E22" s="32"/>
      <c r="F22" s="32"/>
      <c r="G22" s="32"/>
      <c r="H22" s="33">
        <v>6</v>
      </c>
      <c r="I22" s="32">
        <v>3</v>
      </c>
      <c r="J22" s="32">
        <v>3.2</v>
      </c>
      <c r="K22" s="33"/>
      <c r="L22" s="33"/>
      <c r="M22" s="33"/>
      <c r="N22" s="1"/>
      <c r="O22" s="1"/>
      <c r="P22" s="1"/>
    </row>
    <row r="23" spans="2:16" ht="19.5" customHeight="1">
      <c r="B23" s="12" t="s">
        <v>20</v>
      </c>
      <c r="C23" s="5">
        <f t="shared" si="0"/>
        <v>15.7</v>
      </c>
      <c r="D23" s="1"/>
      <c r="E23" s="32"/>
      <c r="F23" s="33"/>
      <c r="G23" s="33">
        <v>7.8</v>
      </c>
      <c r="H23" s="32"/>
      <c r="I23" s="33">
        <v>4.4</v>
      </c>
      <c r="J23" s="32">
        <v>3.5</v>
      </c>
      <c r="K23" s="33"/>
      <c r="L23" s="33"/>
      <c r="M23" s="33"/>
      <c r="N23" s="1"/>
      <c r="O23" s="1"/>
      <c r="P23" s="1"/>
    </row>
    <row r="24" spans="2:16" ht="19.5" customHeight="1">
      <c r="B24" s="11" t="s">
        <v>14</v>
      </c>
      <c r="C24" s="5">
        <f t="shared" si="0"/>
        <v>7.199999999999999</v>
      </c>
      <c r="D24" s="1"/>
      <c r="E24" s="32">
        <v>3.4</v>
      </c>
      <c r="F24" s="33"/>
      <c r="G24" s="33"/>
      <c r="H24" s="33"/>
      <c r="I24" s="33">
        <v>3.8</v>
      </c>
      <c r="J24" s="32"/>
      <c r="K24" s="33"/>
      <c r="L24" s="33"/>
      <c r="M24" s="33"/>
      <c r="N24" s="1"/>
      <c r="O24" s="1"/>
      <c r="P24" s="1"/>
    </row>
    <row r="25" spans="2:16" ht="19.5" customHeight="1">
      <c r="B25" s="11" t="s">
        <v>27</v>
      </c>
      <c r="C25" s="5">
        <f t="shared" si="0"/>
        <v>7.9</v>
      </c>
      <c r="D25" s="1"/>
      <c r="E25" s="32"/>
      <c r="F25" s="33"/>
      <c r="G25" s="33">
        <v>7.9</v>
      </c>
      <c r="H25" s="33"/>
      <c r="I25" s="33"/>
      <c r="J25" s="32"/>
      <c r="K25" s="33" t="s">
        <v>2</v>
      </c>
      <c r="L25" s="33"/>
      <c r="M25" s="33"/>
      <c r="N25" s="1"/>
      <c r="O25" s="1"/>
      <c r="P25" s="1"/>
    </row>
    <row r="26" spans="2:16" ht="19.5" customHeight="1">
      <c r="B26" s="11" t="s">
        <v>23</v>
      </c>
      <c r="C26" s="5">
        <f t="shared" si="0"/>
        <v>4.5</v>
      </c>
      <c r="D26" s="1"/>
      <c r="E26" s="32"/>
      <c r="F26" s="33"/>
      <c r="G26" s="33"/>
      <c r="H26" s="35"/>
      <c r="I26" s="33">
        <v>4.5</v>
      </c>
      <c r="J26" s="32"/>
      <c r="K26" s="33"/>
      <c r="L26" s="33"/>
      <c r="M26" s="33"/>
      <c r="N26" s="1"/>
      <c r="O26" s="1"/>
      <c r="P26" s="1"/>
    </row>
    <row r="27" spans="2:16" ht="19.5" customHeight="1">
      <c r="B27" s="12"/>
      <c r="C27" s="5">
        <f t="shared" si="0"/>
        <v>0</v>
      </c>
      <c r="D27" s="1"/>
      <c r="E27" s="32"/>
      <c r="F27" s="33"/>
      <c r="G27" s="33"/>
      <c r="H27" s="33"/>
      <c r="I27" s="33"/>
      <c r="J27" s="32"/>
      <c r="K27" s="33"/>
      <c r="L27" s="33"/>
      <c r="M27" s="33"/>
      <c r="N27" s="1"/>
      <c r="O27" s="1"/>
      <c r="P27" s="1"/>
    </row>
    <row r="28" spans="2:16" ht="19.5" customHeight="1">
      <c r="B28" s="11"/>
      <c r="C28" s="5">
        <f>SUM(E28:P28)</f>
        <v>0</v>
      </c>
      <c r="D28" s="1"/>
      <c r="E28" s="32"/>
      <c r="F28" s="33"/>
      <c r="G28" s="33"/>
      <c r="H28" s="33"/>
      <c r="I28" s="33"/>
      <c r="J28" s="32"/>
      <c r="K28" s="33"/>
      <c r="L28" s="33"/>
      <c r="M28" s="33"/>
      <c r="N28" s="1"/>
      <c r="O28" s="1"/>
      <c r="P28" s="1"/>
    </row>
    <row r="29" spans="2:16" ht="19.5" customHeight="1">
      <c r="B29" s="11"/>
      <c r="C29" s="5">
        <f>SUM(E29:P29)</f>
        <v>0</v>
      </c>
      <c r="D29" s="1"/>
      <c r="E29" s="32"/>
      <c r="F29" s="33"/>
      <c r="G29" s="33"/>
      <c r="H29" s="33"/>
      <c r="I29" s="33"/>
      <c r="J29" s="32"/>
      <c r="K29" s="33"/>
      <c r="L29" s="33"/>
      <c r="M29" s="33"/>
      <c r="N29" s="1"/>
      <c r="O29" s="1"/>
      <c r="P29" s="1"/>
    </row>
    <row r="30" spans="2:16" ht="19.5" customHeight="1">
      <c r="B30" s="28" t="s">
        <v>12</v>
      </c>
      <c r="C30" s="5">
        <f>SUM(C7:C29)</f>
        <v>102.30000000000001</v>
      </c>
      <c r="D30" s="1"/>
      <c r="E30" s="5">
        <f>SUM(E7:E29)</f>
        <v>16</v>
      </c>
      <c r="F30" s="5">
        <f aca="true" t="shared" si="1" ref="F30:P30">SUM(F7:F29)</f>
        <v>12</v>
      </c>
      <c r="G30" s="5">
        <f t="shared" si="1"/>
        <v>22.4</v>
      </c>
      <c r="H30" s="5">
        <f t="shared" si="1"/>
        <v>23.799999999999997</v>
      </c>
      <c r="I30" s="5">
        <f t="shared" si="1"/>
        <v>21.4</v>
      </c>
      <c r="J30" s="5">
        <f t="shared" si="1"/>
        <v>6.7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</row>
    <row r="31" spans="2:16" ht="19.5" customHeight="1">
      <c r="B31" s="11" t="s">
        <v>0</v>
      </c>
      <c r="C31" s="5">
        <f>SUM(E31:P31)</f>
        <v>0</v>
      </c>
      <c r="D31" s="5"/>
      <c r="E31" s="5"/>
      <c r="F31" s="1"/>
      <c r="G31" s="1"/>
      <c r="H31" s="1"/>
      <c r="I31" s="1"/>
      <c r="J31" s="5"/>
      <c r="K31" s="1"/>
      <c r="L31" s="1"/>
      <c r="M31" s="1"/>
      <c r="N31" s="1">
        <v>0</v>
      </c>
      <c r="O31" s="1"/>
      <c r="P31" s="23">
        <v>0</v>
      </c>
    </row>
    <row r="32" spans="2:16" ht="19.5" customHeight="1">
      <c r="B32" s="27" t="s">
        <v>1</v>
      </c>
      <c r="C32" s="5">
        <f>C30+C31</f>
        <v>102.30000000000001</v>
      </c>
      <c r="D32" s="5" t="s">
        <v>2</v>
      </c>
      <c r="E32" s="5">
        <f>E30+E31</f>
        <v>16</v>
      </c>
      <c r="F32" s="5">
        <f aca="true" t="shared" si="2" ref="F32:P32">F30+F31</f>
        <v>12</v>
      </c>
      <c r="G32" s="5">
        <f t="shared" si="2"/>
        <v>22.4</v>
      </c>
      <c r="H32" s="5">
        <f t="shared" si="2"/>
        <v>23.799999999999997</v>
      </c>
      <c r="I32" s="5">
        <f t="shared" si="2"/>
        <v>21.4</v>
      </c>
      <c r="J32" s="5">
        <f t="shared" si="2"/>
        <v>6.7</v>
      </c>
      <c r="K32" s="5">
        <f t="shared" si="2"/>
        <v>0</v>
      </c>
      <c r="L32" s="5">
        <f t="shared" si="2"/>
        <v>0</v>
      </c>
      <c r="M32" s="5">
        <f t="shared" si="2"/>
        <v>0</v>
      </c>
      <c r="N32" s="5">
        <f t="shared" si="2"/>
        <v>0</v>
      </c>
      <c r="O32" s="5">
        <f t="shared" si="2"/>
        <v>0</v>
      </c>
      <c r="P32" s="5">
        <f t="shared" si="2"/>
        <v>0</v>
      </c>
    </row>
    <row r="35" ht="15.75">
      <c r="B35" s="15" t="s">
        <v>10</v>
      </c>
    </row>
    <row r="36" spans="2:7" ht="14.25">
      <c r="B36" s="3" t="s">
        <v>2</v>
      </c>
      <c r="C36" s="2"/>
      <c r="D36" s="2"/>
      <c r="E36" s="37"/>
      <c r="F36" s="37"/>
      <c r="G36" s="37"/>
    </row>
    <row r="37" spans="2:16" ht="51">
      <c r="B37" s="9" t="s">
        <v>2</v>
      </c>
      <c r="C37" s="10" t="s">
        <v>6</v>
      </c>
      <c r="D37" s="10"/>
      <c r="E37" s="36" t="s">
        <v>34</v>
      </c>
      <c r="F37" s="36" t="s">
        <v>35</v>
      </c>
      <c r="G37" s="36" t="s">
        <v>36</v>
      </c>
      <c r="H37" s="36" t="s">
        <v>37</v>
      </c>
      <c r="I37" s="36" t="s">
        <v>38</v>
      </c>
      <c r="J37" s="36" t="s">
        <v>39</v>
      </c>
      <c r="K37" s="36" t="s">
        <v>40</v>
      </c>
      <c r="L37" s="36" t="s">
        <v>41</v>
      </c>
      <c r="M37" s="36" t="s">
        <v>42</v>
      </c>
      <c r="N37" s="36" t="s">
        <v>43</v>
      </c>
      <c r="O37" s="36" t="s">
        <v>33</v>
      </c>
      <c r="P37" s="36" t="s">
        <v>44</v>
      </c>
    </row>
    <row r="38" spans="2:16" ht="19.5" customHeight="1">
      <c r="B38" s="19" t="s">
        <v>13</v>
      </c>
      <c r="C38" s="5">
        <f aca="true" t="shared" si="3" ref="C38:C60">SUM(E38:P38)</f>
        <v>0</v>
      </c>
      <c r="D38" s="20"/>
      <c r="E38" s="32"/>
      <c r="F38" s="32"/>
      <c r="G38" s="32"/>
      <c r="H38" s="32"/>
      <c r="I38" s="32"/>
      <c r="J38" s="34"/>
      <c r="K38" s="34"/>
      <c r="L38" s="32"/>
      <c r="M38" s="32"/>
      <c r="N38" s="20"/>
      <c r="O38" s="20"/>
      <c r="P38" s="20"/>
    </row>
    <row r="39" spans="2:16" ht="19.5" customHeight="1">
      <c r="B39" s="11" t="s">
        <v>25</v>
      </c>
      <c r="C39" s="5">
        <f t="shared" si="3"/>
        <v>0</v>
      </c>
      <c r="D39" s="5"/>
      <c r="E39" s="32"/>
      <c r="F39" s="32"/>
      <c r="G39" s="32"/>
      <c r="H39" s="32"/>
      <c r="I39" s="32"/>
      <c r="J39" s="32"/>
      <c r="K39" s="32"/>
      <c r="L39" s="32"/>
      <c r="M39" s="32"/>
      <c r="N39" s="5"/>
      <c r="O39" s="5"/>
      <c r="P39" s="5"/>
    </row>
    <row r="40" spans="2:16" ht="19.5" customHeight="1">
      <c r="B40" s="12" t="s">
        <v>17</v>
      </c>
      <c r="C40" s="5">
        <f t="shared" si="3"/>
        <v>1.5</v>
      </c>
      <c r="D40" s="5"/>
      <c r="E40" s="32"/>
      <c r="F40" s="32">
        <v>1.5</v>
      </c>
      <c r="G40" s="32"/>
      <c r="H40" s="32"/>
      <c r="I40" s="32"/>
      <c r="J40" s="32"/>
      <c r="K40" s="32"/>
      <c r="L40" s="32"/>
      <c r="M40" s="32"/>
      <c r="N40" s="5"/>
      <c r="O40" s="5"/>
      <c r="P40" s="5"/>
    </row>
    <row r="41" spans="2:16" ht="19.5" customHeight="1">
      <c r="B41" s="12" t="s">
        <v>28</v>
      </c>
      <c r="C41" s="5">
        <f t="shared" si="3"/>
        <v>0</v>
      </c>
      <c r="D41" s="5"/>
      <c r="E41" s="32"/>
      <c r="F41" s="32"/>
      <c r="G41" s="32"/>
      <c r="H41" s="32"/>
      <c r="I41" s="32"/>
      <c r="J41" s="32"/>
      <c r="K41" s="32"/>
      <c r="L41" s="32"/>
      <c r="M41" s="32"/>
      <c r="N41" s="5"/>
      <c r="O41" s="5"/>
      <c r="P41" s="5"/>
    </row>
    <row r="42" spans="2:16" ht="19.5" customHeight="1">
      <c r="B42" s="12" t="s">
        <v>22</v>
      </c>
      <c r="C42" s="5">
        <f t="shared" si="3"/>
        <v>11.1</v>
      </c>
      <c r="D42" s="5"/>
      <c r="E42" s="32">
        <v>5</v>
      </c>
      <c r="F42" s="32"/>
      <c r="G42" s="32">
        <v>4.4</v>
      </c>
      <c r="H42" s="32"/>
      <c r="I42" s="32" t="s">
        <v>2</v>
      </c>
      <c r="J42" s="32">
        <v>1.7</v>
      </c>
      <c r="K42" s="32"/>
      <c r="L42" s="32"/>
      <c r="M42" s="32"/>
      <c r="N42" s="5"/>
      <c r="O42" s="5"/>
      <c r="P42" s="5"/>
    </row>
    <row r="43" spans="2:16" ht="19.5" customHeight="1">
      <c r="B43" s="12" t="s">
        <v>45</v>
      </c>
      <c r="C43" s="5">
        <f t="shared" si="3"/>
        <v>0</v>
      </c>
      <c r="D43" s="5"/>
      <c r="E43" s="32"/>
      <c r="F43" s="32"/>
      <c r="G43" s="32"/>
      <c r="H43" s="32"/>
      <c r="I43" s="32"/>
      <c r="J43" s="32"/>
      <c r="K43" s="34"/>
      <c r="L43" s="32"/>
      <c r="M43" s="32"/>
      <c r="N43" s="5"/>
      <c r="O43" s="5"/>
      <c r="P43" s="5"/>
    </row>
    <row r="44" spans="2:16" ht="19.5" customHeight="1">
      <c r="B44" s="12" t="s">
        <v>16</v>
      </c>
      <c r="C44" s="5">
        <f t="shared" si="3"/>
        <v>1</v>
      </c>
      <c r="D44" s="5"/>
      <c r="E44" s="32"/>
      <c r="F44" s="32">
        <v>1</v>
      </c>
      <c r="G44" s="32"/>
      <c r="H44" s="32"/>
      <c r="I44" s="32"/>
      <c r="J44" s="32"/>
      <c r="K44" s="32"/>
      <c r="L44" s="32"/>
      <c r="M44" s="32"/>
      <c r="N44" s="5"/>
      <c r="O44" s="5"/>
      <c r="P44" s="5"/>
    </row>
    <row r="45" spans="2:16" ht="19.5" customHeight="1">
      <c r="B45" s="12" t="s">
        <v>26</v>
      </c>
      <c r="C45" s="5">
        <f t="shared" si="3"/>
        <v>4.5</v>
      </c>
      <c r="D45" s="5"/>
      <c r="E45" s="32">
        <v>4.5</v>
      </c>
      <c r="F45" s="32"/>
      <c r="G45" s="32" t="s">
        <v>2</v>
      </c>
      <c r="H45" s="32"/>
      <c r="I45" s="32"/>
      <c r="J45" s="32"/>
      <c r="K45" s="32"/>
      <c r="L45" s="32"/>
      <c r="M45" s="32"/>
      <c r="N45" s="5"/>
      <c r="O45" s="5"/>
      <c r="P45" s="5"/>
    </row>
    <row r="46" spans="2:16" ht="19.5" customHeight="1">
      <c r="B46" s="12" t="s">
        <v>24</v>
      </c>
      <c r="C46" s="5">
        <f t="shared" si="3"/>
        <v>5.1</v>
      </c>
      <c r="D46" s="5"/>
      <c r="E46" s="32"/>
      <c r="F46" s="32"/>
      <c r="G46" s="32">
        <v>5.1</v>
      </c>
      <c r="H46" s="32"/>
      <c r="I46" s="32"/>
      <c r="J46" s="32"/>
      <c r="K46" s="32" t="s">
        <v>2</v>
      </c>
      <c r="L46" s="32"/>
      <c r="M46" s="32"/>
      <c r="N46" s="5"/>
      <c r="O46" s="5"/>
      <c r="P46" s="5"/>
    </row>
    <row r="47" spans="2:16" ht="19.5" customHeight="1">
      <c r="B47" s="12" t="s">
        <v>30</v>
      </c>
      <c r="C47" s="5">
        <f t="shared" si="3"/>
        <v>1</v>
      </c>
      <c r="D47" s="5"/>
      <c r="E47" s="32"/>
      <c r="F47" s="32">
        <v>1</v>
      </c>
      <c r="G47" s="32"/>
      <c r="H47" s="32" t="s">
        <v>2</v>
      </c>
      <c r="I47" s="32"/>
      <c r="J47" s="32"/>
      <c r="K47" s="32"/>
      <c r="L47" s="32"/>
      <c r="M47" s="32"/>
      <c r="N47" s="5"/>
      <c r="O47" s="5"/>
      <c r="P47" s="5"/>
    </row>
    <row r="48" spans="2:16" ht="19.5" customHeight="1">
      <c r="B48" s="12" t="s">
        <v>18</v>
      </c>
      <c r="C48" s="5">
        <f t="shared" si="3"/>
        <v>0</v>
      </c>
      <c r="D48" s="5"/>
      <c r="E48" s="32"/>
      <c r="F48" s="32"/>
      <c r="G48" s="32"/>
      <c r="H48" s="32"/>
      <c r="I48" s="32"/>
      <c r="J48" s="34"/>
      <c r="K48" s="34"/>
      <c r="L48" s="32"/>
      <c r="M48" s="32"/>
      <c r="N48" s="5"/>
      <c r="O48" s="5"/>
      <c r="P48" s="5"/>
    </row>
    <row r="49" spans="2:16" ht="19.5" customHeight="1">
      <c r="B49" s="11" t="s">
        <v>29</v>
      </c>
      <c r="C49" s="5">
        <f t="shared" si="3"/>
        <v>0</v>
      </c>
      <c r="D49" s="5"/>
      <c r="E49" s="32"/>
      <c r="F49" s="32"/>
      <c r="G49" s="32"/>
      <c r="H49" s="32"/>
      <c r="I49" s="32"/>
      <c r="J49" s="34"/>
      <c r="K49" s="32"/>
      <c r="L49" s="32"/>
      <c r="M49" s="32"/>
      <c r="N49" s="5"/>
      <c r="O49" s="5"/>
      <c r="P49" s="5"/>
    </row>
    <row r="50" spans="2:16" ht="19.5" customHeight="1">
      <c r="B50" s="11" t="s">
        <v>46</v>
      </c>
      <c r="C50" s="5">
        <f t="shared" si="3"/>
        <v>0</v>
      </c>
      <c r="D50" s="5"/>
      <c r="E50" s="32"/>
      <c r="F50" s="32"/>
      <c r="G50" s="32"/>
      <c r="H50" s="32"/>
      <c r="I50" s="32"/>
      <c r="J50" s="34"/>
      <c r="K50" s="32"/>
      <c r="L50" s="32"/>
      <c r="M50" s="32"/>
      <c r="N50" s="5"/>
      <c r="O50" s="5"/>
      <c r="P50" s="5"/>
    </row>
    <row r="51" spans="2:16" ht="19.5" customHeight="1">
      <c r="B51" s="12" t="s">
        <v>21</v>
      </c>
      <c r="C51" s="5">
        <f t="shared" si="3"/>
        <v>0</v>
      </c>
      <c r="D51" s="5"/>
      <c r="E51" s="32"/>
      <c r="F51" s="32"/>
      <c r="G51" s="32"/>
      <c r="H51" s="32"/>
      <c r="I51" s="32"/>
      <c r="J51" s="32"/>
      <c r="K51" s="32"/>
      <c r="L51" s="32"/>
      <c r="M51" s="32"/>
      <c r="N51" s="5"/>
      <c r="O51" s="5"/>
      <c r="P51" s="5"/>
    </row>
    <row r="52" spans="2:16" ht="19.5" customHeight="1">
      <c r="B52" s="11" t="s">
        <v>19</v>
      </c>
      <c r="C52" s="5">
        <f t="shared" si="3"/>
        <v>18.7</v>
      </c>
      <c r="D52" s="16" t="s">
        <v>2</v>
      </c>
      <c r="E52" s="32"/>
      <c r="F52" s="32"/>
      <c r="G52" s="32">
        <v>11.4</v>
      </c>
      <c r="H52" s="34">
        <v>3.9</v>
      </c>
      <c r="I52" s="32">
        <v>3.4</v>
      </c>
      <c r="J52" s="32"/>
      <c r="K52" s="32" t="s">
        <v>2</v>
      </c>
      <c r="L52" s="32"/>
      <c r="M52" s="32"/>
      <c r="N52" s="5"/>
      <c r="O52" s="5"/>
      <c r="P52" s="5"/>
    </row>
    <row r="53" spans="2:16" ht="19.5" customHeight="1">
      <c r="B53" s="11" t="s">
        <v>15</v>
      </c>
      <c r="C53" s="5">
        <f t="shared" si="3"/>
        <v>0</v>
      </c>
      <c r="D53" s="16"/>
      <c r="E53" s="32"/>
      <c r="F53" s="32"/>
      <c r="G53" s="32"/>
      <c r="H53" s="32"/>
      <c r="I53" s="32"/>
      <c r="J53" s="32"/>
      <c r="K53" s="32"/>
      <c r="L53" s="32"/>
      <c r="M53" s="32"/>
      <c r="N53" s="5"/>
      <c r="O53" s="5"/>
      <c r="P53" s="5"/>
    </row>
    <row r="54" spans="2:16" ht="19.5" customHeight="1">
      <c r="B54" s="12" t="s">
        <v>20</v>
      </c>
      <c r="C54" s="5">
        <f t="shared" si="3"/>
        <v>0</v>
      </c>
      <c r="D54" s="1"/>
      <c r="E54" s="32"/>
      <c r="F54" s="32"/>
      <c r="G54" s="32"/>
      <c r="H54" s="32"/>
      <c r="I54" s="32"/>
      <c r="J54" s="32"/>
      <c r="K54" s="32"/>
      <c r="L54" s="32"/>
      <c r="M54" s="32"/>
      <c r="N54" s="5"/>
      <c r="O54" s="5"/>
      <c r="P54" s="5"/>
    </row>
    <row r="55" spans="2:16" ht="19.5" customHeight="1">
      <c r="B55" s="11" t="s">
        <v>14</v>
      </c>
      <c r="C55" s="5">
        <f t="shared" si="3"/>
        <v>9.6</v>
      </c>
      <c r="D55" s="1"/>
      <c r="E55" s="32"/>
      <c r="F55" s="32"/>
      <c r="G55" s="32">
        <v>1.7</v>
      </c>
      <c r="H55" s="32">
        <v>7.9</v>
      </c>
      <c r="I55" s="32"/>
      <c r="J55" s="32"/>
      <c r="K55" s="34"/>
      <c r="L55" s="32"/>
      <c r="M55" s="32"/>
      <c r="N55" s="5"/>
      <c r="O55" s="5"/>
      <c r="P55" s="5"/>
    </row>
    <row r="56" spans="2:16" ht="19.5" customHeight="1">
      <c r="B56" s="11" t="s">
        <v>27</v>
      </c>
      <c r="C56" s="5">
        <f t="shared" si="3"/>
        <v>8.3</v>
      </c>
      <c r="D56" s="1"/>
      <c r="E56" s="32">
        <v>3.7</v>
      </c>
      <c r="F56" s="32"/>
      <c r="G56" s="32"/>
      <c r="H56" s="32">
        <v>4.6</v>
      </c>
      <c r="I56" s="32"/>
      <c r="J56" s="32"/>
      <c r="K56" s="32"/>
      <c r="L56" s="32"/>
      <c r="M56" s="32"/>
      <c r="N56" s="5"/>
      <c r="O56" s="5"/>
      <c r="P56" s="5"/>
    </row>
    <row r="57" spans="2:16" ht="19.5" customHeight="1">
      <c r="B57" s="11" t="s">
        <v>23</v>
      </c>
      <c r="C57" s="5">
        <f t="shared" si="3"/>
        <v>0</v>
      </c>
      <c r="D57" s="1"/>
      <c r="E57" s="32"/>
      <c r="F57" s="32"/>
      <c r="G57" s="32"/>
      <c r="H57" s="32"/>
      <c r="I57" s="32"/>
      <c r="J57" s="32"/>
      <c r="K57" s="32"/>
      <c r="L57" s="32"/>
      <c r="M57" s="32"/>
      <c r="N57" s="5"/>
      <c r="O57" s="5"/>
      <c r="P57" s="5"/>
    </row>
    <row r="58" spans="2:16" ht="19.5" customHeight="1">
      <c r="B58" s="12"/>
      <c r="C58" s="5">
        <f t="shared" si="3"/>
        <v>0</v>
      </c>
      <c r="D58" s="1"/>
      <c r="E58" s="32"/>
      <c r="F58" s="32"/>
      <c r="G58" s="32"/>
      <c r="H58" s="34"/>
      <c r="I58" s="32"/>
      <c r="J58" s="32"/>
      <c r="K58" s="32"/>
      <c r="L58" s="32"/>
      <c r="M58" s="32"/>
      <c r="N58" s="5"/>
      <c r="O58" s="5"/>
      <c r="P58" s="5"/>
    </row>
    <row r="59" spans="2:16" ht="19.5" customHeight="1">
      <c r="B59" s="11"/>
      <c r="C59" s="5">
        <f t="shared" si="3"/>
        <v>0</v>
      </c>
      <c r="D59" s="1"/>
      <c r="E59" s="32"/>
      <c r="F59" s="32"/>
      <c r="G59" s="32"/>
      <c r="H59" s="32"/>
      <c r="I59" s="32"/>
      <c r="J59" s="32"/>
      <c r="K59" s="32"/>
      <c r="L59" s="32"/>
      <c r="M59" s="32"/>
      <c r="N59" s="5"/>
      <c r="O59" s="5"/>
      <c r="P59" s="5"/>
    </row>
    <row r="60" spans="2:16" ht="19.5" customHeight="1">
      <c r="B60" s="11"/>
      <c r="C60" s="5">
        <f t="shared" si="3"/>
        <v>0</v>
      </c>
      <c r="D60" s="1"/>
      <c r="E60" s="32"/>
      <c r="F60" s="32"/>
      <c r="G60" s="32"/>
      <c r="H60" s="32"/>
      <c r="I60" s="32"/>
      <c r="J60" s="32"/>
      <c r="K60" s="32" t="s">
        <v>2</v>
      </c>
      <c r="L60" s="32"/>
      <c r="M60" s="32"/>
      <c r="N60" s="5"/>
      <c r="O60" s="5"/>
      <c r="P60" s="5"/>
    </row>
    <row r="61" spans="2:16" ht="19.5" customHeight="1">
      <c r="B61" s="28" t="s">
        <v>12</v>
      </c>
      <c r="C61" s="5">
        <f>SUM(C38:C60)</f>
        <v>60.80000000000001</v>
      </c>
      <c r="D61" s="1"/>
      <c r="E61" s="5">
        <f>SUM(E38:E60)</f>
        <v>13.2</v>
      </c>
      <c r="F61" s="5">
        <f aca="true" t="shared" si="4" ref="F61:P61">SUM(F38:F60)</f>
        <v>3.5</v>
      </c>
      <c r="G61" s="5">
        <f t="shared" si="4"/>
        <v>22.599999999999998</v>
      </c>
      <c r="H61" s="5">
        <f t="shared" si="4"/>
        <v>16.4</v>
      </c>
      <c r="I61" s="5">
        <f t="shared" si="4"/>
        <v>3.4</v>
      </c>
      <c r="J61" s="5">
        <f t="shared" si="4"/>
        <v>1.7</v>
      </c>
      <c r="K61" s="5">
        <f t="shared" si="4"/>
        <v>0</v>
      </c>
      <c r="L61" s="5">
        <f t="shared" si="4"/>
        <v>0</v>
      </c>
      <c r="M61" s="5">
        <f t="shared" si="4"/>
        <v>0</v>
      </c>
      <c r="N61" s="5">
        <f t="shared" si="4"/>
        <v>0</v>
      </c>
      <c r="O61" s="5">
        <f t="shared" si="4"/>
        <v>0</v>
      </c>
      <c r="P61" s="5">
        <f t="shared" si="4"/>
        <v>0</v>
      </c>
    </row>
    <row r="62" spans="2:16" ht="19.5" customHeight="1">
      <c r="B62" s="11" t="s">
        <v>0</v>
      </c>
      <c r="C62" s="5">
        <f>SUM(E62:P62)</f>
        <v>5.4</v>
      </c>
      <c r="D62" s="5" t="s">
        <v>2</v>
      </c>
      <c r="E62" s="5">
        <v>0</v>
      </c>
      <c r="F62" s="5"/>
      <c r="G62" s="5">
        <v>5.4</v>
      </c>
      <c r="H62" s="5"/>
      <c r="I62" s="5"/>
      <c r="J62" s="5"/>
      <c r="K62" s="5"/>
      <c r="L62" s="5">
        <v>0</v>
      </c>
      <c r="M62" s="5"/>
      <c r="N62" s="5">
        <v>0</v>
      </c>
      <c r="O62" s="5">
        <v>0</v>
      </c>
      <c r="P62" s="5"/>
    </row>
    <row r="63" spans="2:16" ht="19.5" customHeight="1">
      <c r="B63" s="27" t="s">
        <v>1</v>
      </c>
      <c r="C63" s="5">
        <f>C62+C61</f>
        <v>66.20000000000002</v>
      </c>
      <c r="D63" s="5" t="s">
        <v>2</v>
      </c>
      <c r="E63" s="5">
        <f>E62+E61</f>
        <v>13.2</v>
      </c>
      <c r="F63" s="5">
        <f aca="true" t="shared" si="5" ref="F63:P63">F62+F61</f>
        <v>3.5</v>
      </c>
      <c r="G63" s="5">
        <f t="shared" si="5"/>
        <v>28</v>
      </c>
      <c r="H63" s="5">
        <f t="shared" si="5"/>
        <v>16.4</v>
      </c>
      <c r="I63" s="5">
        <f t="shared" si="5"/>
        <v>3.4</v>
      </c>
      <c r="J63" s="5">
        <f t="shared" si="5"/>
        <v>1.7</v>
      </c>
      <c r="K63" s="5">
        <f t="shared" si="5"/>
        <v>0</v>
      </c>
      <c r="L63" s="5">
        <f t="shared" si="5"/>
        <v>0</v>
      </c>
      <c r="M63" s="5">
        <f t="shared" si="5"/>
        <v>0</v>
      </c>
      <c r="N63" s="5">
        <f t="shared" si="5"/>
        <v>0</v>
      </c>
      <c r="O63" s="5">
        <f t="shared" si="5"/>
        <v>0</v>
      </c>
      <c r="P63" s="5">
        <f t="shared" si="5"/>
        <v>0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headerFooter alignWithMargins="0">
    <oddFooter>&amp;L&amp;Z&amp;F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2014-02-03T05:07:24Z</cp:lastPrinted>
  <dcterms:created xsi:type="dcterms:W3CDTF">2009-05-25T03:53:19Z</dcterms:created>
  <dcterms:modified xsi:type="dcterms:W3CDTF">2014-05-08T05:10:34Z</dcterms:modified>
  <cp:category/>
  <cp:version/>
  <cp:contentType/>
  <cp:contentStatus/>
</cp:coreProperties>
</file>