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1"/>
  </bookViews>
  <sheets>
    <sheet name="Hours By Minister 2010 - 2011" sheetId="1" r:id="rId1"/>
    <sheet name="Hours by Month 2010-20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<sst xmlns="http://schemas.openxmlformats.org/spreadsheetml/2006/main" count="118" uniqueCount="39">
  <si>
    <t>Governor</t>
  </si>
  <si>
    <t>Total</t>
  </si>
  <si>
    <t xml:space="preserve"> </t>
  </si>
  <si>
    <t>SGQ</t>
  </si>
  <si>
    <t>% of Total</t>
  </si>
  <si>
    <t>Hon A Bligh</t>
  </si>
  <si>
    <t>Hon D Boyle</t>
  </si>
  <si>
    <t>Hon A Fraser</t>
  </si>
  <si>
    <t>Hon P Lucas</t>
  </si>
  <si>
    <t>Hon T Mulherin</t>
  </si>
  <si>
    <t>Hon N Roberts</t>
  </si>
  <si>
    <t>Hon S Robertson</t>
  </si>
  <si>
    <t>Hon R Schwarten</t>
  </si>
  <si>
    <t>Hon C Wallace</t>
  </si>
  <si>
    <t>Hon G Wilson</t>
  </si>
  <si>
    <t>Hon S Hinchliffe</t>
  </si>
  <si>
    <t>Hon R Nolan</t>
  </si>
  <si>
    <t>Hon P Lawlor</t>
  </si>
  <si>
    <t>Hon P Reeves</t>
  </si>
  <si>
    <t>Hon K Struthers</t>
  </si>
  <si>
    <t>Hon A Palaszczuk</t>
  </si>
  <si>
    <t>Hon K Jones</t>
  </si>
  <si>
    <t>Hon C Dick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</si>
  <si>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</si>
  <si>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</si>
  <si>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</si>
  <si>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</si>
  <si>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</si>
  <si>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</si>
  <si>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</si>
  <si>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*</t>
  </si>
  <si>
    <t>Hon C Pitt</t>
  </si>
  <si>
    <t>Hon J Jarratt</t>
  </si>
  <si>
    <t>Hon V Darling</t>
  </si>
  <si>
    <t>Hon S Finn</t>
  </si>
  <si>
    <t>As at: 30 Jun 11</t>
  </si>
  <si>
    <t>Queensland Government Air Wing -  Hours by Minister and the Governor</t>
  </si>
  <si>
    <t xml:space="preserve">Hon A Palaszczuk  </t>
  </si>
  <si>
    <t>Hours by Minister and the Governor 2010 - 2011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</si>
</sst>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65"/>
      <color indexed="12"/>
      <name val="Arial"/>
      <family val="0"/>
    </font>
    <font>
      <u val="single"/>
      <sz val="8.6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7" t="s">
        <v>36</v>
      </c>
    </row>
    <row r="2" spans="1:2" ht="29.25" customHeight="1">
      <c r="A2" s="19" t="s">
        <v>35</v>
      </c>
      <c r="B2" s="14" t="s">
        <v>2</v>
      </c>
    </row>
    <row r="3" spans="1:6" ht="59.25" customHeight="1">
      <c r="A3" s="28" t="s">
        <v>2</v>
      </c>
      <c r="B3" s="29" t="s">
        <v>26</v>
      </c>
      <c r="C3" s="29" t="s">
        <v>27</v>
      </c>
      <c r="D3" s="29" t="s">
        <v>1</v>
      </c>
      <c r="E3" s="30" t="s">
        <v>4</v>
      </c>
      <c r="F3" s="19" t="s">
        <v>2</v>
      </c>
    </row>
    <row r="4" spans="1:5" ht="14.25">
      <c r="A4" s="21" t="s">
        <v>5</v>
      </c>
      <c r="B4" s="22">
        <f>'Hours by Month 2010-2011'!C5</f>
        <v>96.49999999999999</v>
      </c>
      <c r="C4" s="22">
        <f>'Hours by Month 2010-2011'!C35</f>
        <v>25.9</v>
      </c>
      <c r="D4" s="22">
        <f aca="true" t="shared" si="0" ref="D4:D25">SUM(B4:C4)</f>
        <v>122.39999999999998</v>
      </c>
      <c r="E4" s="23">
        <f>D4/D28</f>
        <v>0.29156741305383516</v>
      </c>
    </row>
    <row r="5" spans="1:5" ht="14.25">
      <c r="A5" s="12" t="s">
        <v>6</v>
      </c>
      <c r="B5" s="5">
        <f>'Hours by Month 2010-2011'!C6</f>
        <v>2.1</v>
      </c>
      <c r="C5" s="5">
        <f>'Hours by Month 2010-2011'!C36</f>
        <v>4.4</v>
      </c>
      <c r="D5" s="5">
        <f t="shared" si="0"/>
        <v>6.5</v>
      </c>
      <c r="E5" s="9">
        <f>D5/D28</f>
        <v>0.015483563601715104</v>
      </c>
    </row>
    <row r="6" spans="1:5" ht="14.25">
      <c r="A6" s="12" t="s">
        <v>33</v>
      </c>
      <c r="B6" s="5">
        <f>'Hours by Month 2010-2011'!C7</f>
        <v>0</v>
      </c>
      <c r="C6" s="5">
        <f>'Hours by Month 2010-2011'!C37</f>
        <v>0</v>
      </c>
      <c r="D6" s="5">
        <f t="shared" si="0"/>
        <v>0</v>
      </c>
      <c r="E6" s="9">
        <f>D6/D28</f>
        <v>0</v>
      </c>
    </row>
    <row r="7" spans="1:5" ht="14.25">
      <c r="A7" s="12" t="s">
        <v>22</v>
      </c>
      <c r="B7" s="5">
        <f>'Hours by Month 2010-2011'!C8</f>
        <v>6.4</v>
      </c>
      <c r="C7" s="5">
        <f>'Hours by Month 2010-2011'!C38</f>
        <v>0</v>
      </c>
      <c r="D7" s="5">
        <f t="shared" si="0"/>
        <v>6.4</v>
      </c>
      <c r="E7" s="9">
        <f>D7/D28</f>
        <v>0.015245354930919488</v>
      </c>
    </row>
    <row r="8" spans="1:5" ht="14.25">
      <c r="A8" s="12" t="s">
        <v>34</v>
      </c>
      <c r="B8" s="5">
        <f>'Hours by Month 2010-2011'!C9</f>
        <v>0</v>
      </c>
      <c r="C8" s="5">
        <f>'Hours by Month 2010-2011'!C39</f>
        <v>0</v>
      </c>
      <c r="D8" s="5">
        <f t="shared" si="0"/>
        <v>0</v>
      </c>
      <c r="E8" s="9">
        <f>D8/D28</f>
        <v>0</v>
      </c>
    </row>
    <row r="9" spans="1:5" ht="14.25">
      <c r="A9" s="13" t="s">
        <v>7</v>
      </c>
      <c r="B9" s="5">
        <f>'Hours by Month 2010-2011'!C10</f>
        <v>6.3</v>
      </c>
      <c r="C9" s="5">
        <f>'Hours by Month 2010-2011'!C40</f>
        <v>9.299999999999999</v>
      </c>
      <c r="D9" s="5">
        <f t="shared" si="0"/>
        <v>15.599999999999998</v>
      </c>
      <c r="E9" s="9">
        <f>D9/D28</f>
        <v>0.037160552644116246</v>
      </c>
    </row>
    <row r="10" spans="1:5" ht="14.25">
      <c r="A10" s="13" t="s">
        <v>15</v>
      </c>
      <c r="B10" s="5">
        <f>'Hours by Month 2010-2011'!C11</f>
        <v>7.5</v>
      </c>
      <c r="C10" s="5">
        <f>'Hours by Month 2010-2011'!C41</f>
        <v>7.4</v>
      </c>
      <c r="D10" s="5">
        <f t="shared" si="0"/>
        <v>14.9</v>
      </c>
      <c r="E10" s="9">
        <f>D10/D28</f>
        <v>0.03549309194854693</v>
      </c>
    </row>
    <row r="11" spans="1:5" ht="14.25">
      <c r="A11" s="13" t="s">
        <v>32</v>
      </c>
      <c r="B11" s="5">
        <f>'Hours by Month 2010-2011'!C12</f>
        <v>4.4</v>
      </c>
      <c r="C11" s="5">
        <f>'Hours by Month 2010-2011'!C42</f>
        <v>0</v>
      </c>
      <c r="D11" s="5">
        <f t="shared" si="0"/>
        <v>4.4</v>
      </c>
      <c r="E11" s="9">
        <f>D11/D28</f>
        <v>0.010481181515007149</v>
      </c>
    </row>
    <row r="12" spans="1:5" ht="14.25">
      <c r="A12" s="13" t="s">
        <v>21</v>
      </c>
      <c r="B12" s="5">
        <f>'Hours by Month 2010-2011'!C13</f>
        <v>15.899999999999999</v>
      </c>
      <c r="C12" s="5">
        <f>'Hours by Month 2010-2011'!C43</f>
        <v>0</v>
      </c>
      <c r="D12" s="5">
        <f t="shared" si="0"/>
        <v>15.899999999999999</v>
      </c>
      <c r="E12" s="9">
        <f>D12/D28</f>
        <v>0.0378751786565031</v>
      </c>
    </row>
    <row r="13" spans="1:5" ht="14.25">
      <c r="A13" s="12" t="s">
        <v>17</v>
      </c>
      <c r="B13" s="5">
        <f>'Hours by Month 2010-2011'!C14</f>
        <v>0</v>
      </c>
      <c r="C13" s="5">
        <f>'Hours by Month 2010-2011'!C44</f>
        <v>5</v>
      </c>
      <c r="D13" s="5">
        <f t="shared" si="0"/>
        <v>5</v>
      </c>
      <c r="E13" s="9">
        <f>D13/D28</f>
        <v>0.01191043353978085</v>
      </c>
    </row>
    <row r="14" spans="1:5" ht="14.25">
      <c r="A14" s="13" t="s">
        <v>8</v>
      </c>
      <c r="B14" s="5">
        <f>'Hours by Month 2010-2011'!C15</f>
        <v>23.799999999999997</v>
      </c>
      <c r="C14" s="5">
        <f>'Hours by Month 2010-2011'!C45</f>
        <v>7.8</v>
      </c>
      <c r="D14" s="5">
        <f t="shared" si="0"/>
        <v>31.599999999999998</v>
      </c>
      <c r="E14" s="8">
        <f>D14/D28</f>
        <v>0.07527393997141496</v>
      </c>
    </row>
    <row r="15" spans="1:5" ht="14.25">
      <c r="A15" s="12" t="s">
        <v>9</v>
      </c>
      <c r="B15" s="5">
        <f>'Hours by Month 2010-2011'!C16</f>
        <v>0</v>
      </c>
      <c r="C15" s="5">
        <f>'Hours by Month 2010-2011'!C46</f>
        <v>26.099999999999998</v>
      </c>
      <c r="D15" s="5">
        <f t="shared" si="0"/>
        <v>26.099999999999998</v>
      </c>
      <c r="E15" s="9">
        <f>D15/D28</f>
        <v>0.06217246307765603</v>
      </c>
    </row>
    <row r="16" spans="1:5" ht="14.25">
      <c r="A16" s="13" t="s">
        <v>16</v>
      </c>
      <c r="B16" s="5">
        <f>'Hours by Month 2010-2011'!C17</f>
        <v>0</v>
      </c>
      <c r="C16" s="5">
        <f>'Hours by Month 2010-2011'!C47</f>
        <v>3.1</v>
      </c>
      <c r="D16" s="5">
        <f t="shared" si="0"/>
        <v>3.1</v>
      </c>
      <c r="E16" s="9">
        <f>D16/D28</f>
        <v>0.007384468794664127</v>
      </c>
    </row>
    <row r="17" spans="1:5" ht="14.25" customHeight="1">
      <c r="A17" s="13" t="s">
        <v>37</v>
      </c>
      <c r="B17" s="5">
        <f>'Hours by Month 2010-2011'!C18</f>
        <v>3.5</v>
      </c>
      <c r="C17" s="5">
        <f>'Hours by Month 2010-2011'!C48</f>
        <v>16.7</v>
      </c>
      <c r="D17" s="5">
        <f t="shared" si="0"/>
        <v>20.2</v>
      </c>
      <c r="E17" s="9">
        <f>D17/D28</f>
        <v>0.04811815150071463</v>
      </c>
    </row>
    <row r="18" spans="1:5" ht="14.25" customHeight="1">
      <c r="A18" s="13" t="s">
        <v>31</v>
      </c>
      <c r="B18" s="5">
        <f>'Hours by Month 2010-2011'!C19</f>
        <v>0</v>
      </c>
      <c r="C18" s="5">
        <f>'Hours by Month 2010-2011'!C49</f>
        <v>8.8</v>
      </c>
      <c r="D18" s="5">
        <f t="shared" si="0"/>
        <v>8.8</v>
      </c>
      <c r="E18" s="9">
        <f>D18/D28</f>
        <v>0.020962363030014298</v>
      </c>
    </row>
    <row r="19" spans="1:5" ht="14.25">
      <c r="A19" s="12" t="s">
        <v>18</v>
      </c>
      <c r="B19" s="5">
        <f>'Hours by Month 2010-2011'!C20</f>
        <v>8.8</v>
      </c>
      <c r="C19" s="5">
        <f>'Hours by Month 2010-2011'!C50</f>
        <v>6.6</v>
      </c>
      <c r="D19" s="5">
        <f t="shared" si="0"/>
        <v>15.4</v>
      </c>
      <c r="E19" s="9">
        <f>D19/D28</f>
        <v>0.03668413530252502</v>
      </c>
    </row>
    <row r="20" spans="1:5" ht="14.25">
      <c r="A20" s="13" t="s">
        <v>10</v>
      </c>
      <c r="B20" s="5">
        <f>'Hours by Month 2010-2011'!C21</f>
        <v>5.6000000000000005</v>
      </c>
      <c r="C20" s="5">
        <f>'Hours by Month 2010-2011'!C51</f>
        <v>6.9</v>
      </c>
      <c r="D20" s="5">
        <f t="shared" si="0"/>
        <v>12.5</v>
      </c>
      <c r="E20" s="9">
        <f>D20/D28</f>
        <v>0.02977608384945212</v>
      </c>
    </row>
    <row r="21" spans="1:5" ht="14.25">
      <c r="A21" s="12" t="s">
        <v>11</v>
      </c>
      <c r="B21" s="5">
        <f>'Hours by Month 2010-2011'!C22</f>
        <v>25</v>
      </c>
      <c r="C21" s="5">
        <f>'Hours by Month 2010-2011'!C52</f>
        <v>1.7</v>
      </c>
      <c r="D21" s="5">
        <f t="shared" si="0"/>
        <v>26.7</v>
      </c>
      <c r="E21" s="9">
        <f>D21/D28</f>
        <v>0.06360171510242973</v>
      </c>
    </row>
    <row r="22" spans="1:5" ht="14.25">
      <c r="A22" s="13" t="s">
        <v>12</v>
      </c>
      <c r="B22" s="5">
        <f>'Hours by Month 2010-2011'!C23</f>
        <v>1.8</v>
      </c>
      <c r="C22" s="5">
        <f>'Hours by Month 2010-2011'!C53</f>
        <v>6.9</v>
      </c>
      <c r="D22" s="5">
        <f t="shared" si="0"/>
        <v>8.700000000000001</v>
      </c>
      <c r="E22" s="9">
        <f>D22/D28</f>
        <v>0.02072415435921868</v>
      </c>
    </row>
    <row r="23" spans="1:5" ht="14.25">
      <c r="A23" s="13" t="s">
        <v>19</v>
      </c>
      <c r="B23" s="5">
        <f>'Hours by Month 2010-2011'!C24</f>
        <v>6.300000000000001</v>
      </c>
      <c r="C23" s="5">
        <f>'Hours by Month 2010-2011'!C54</f>
        <v>2.9</v>
      </c>
      <c r="D23" s="5">
        <f t="shared" si="0"/>
        <v>9.200000000000001</v>
      </c>
      <c r="E23" s="9">
        <f>D23/D28</f>
        <v>0.021915197713196766</v>
      </c>
    </row>
    <row r="24" spans="1:5" ht="14.25">
      <c r="A24" s="12" t="s">
        <v>13</v>
      </c>
      <c r="B24" s="5">
        <f>'Hours by Month 2010-2011'!C25</f>
        <v>17.599999999999998</v>
      </c>
      <c r="C24" s="5">
        <f>'Hours by Month 2010-2011'!C55</f>
        <v>0</v>
      </c>
      <c r="D24" s="5">
        <f t="shared" si="0"/>
        <v>17.599999999999998</v>
      </c>
      <c r="E24" s="9">
        <f>D24/D28</f>
        <v>0.04192472606002858</v>
      </c>
    </row>
    <row r="25" spans="1:5" ht="14.25">
      <c r="A25" s="12" t="s">
        <v>14</v>
      </c>
      <c r="B25" s="5">
        <f>'Hours by Month 2010-2011'!C26</f>
        <v>3.7</v>
      </c>
      <c r="C25" s="5">
        <f>'Hours by Month 2010-2011'!C56</f>
        <v>0</v>
      </c>
      <c r="D25" s="5">
        <f t="shared" si="0"/>
        <v>3.7</v>
      </c>
      <c r="E25" s="9">
        <f>D25/D28</f>
        <v>0.008813720819437829</v>
      </c>
    </row>
    <row r="26" spans="1:5" ht="15">
      <c r="A26" s="31" t="s">
        <v>23</v>
      </c>
      <c r="B26" s="5">
        <f>SUM(B4:B25)</f>
        <v>235.2</v>
      </c>
      <c r="C26" s="5">
        <f>SUM(C4:C25)</f>
        <v>139.5</v>
      </c>
      <c r="D26" s="5">
        <f>SUM(D4:D25)</f>
        <v>374.69999999999993</v>
      </c>
      <c r="E26" s="1"/>
    </row>
    <row r="27" spans="1:5" ht="14.25">
      <c r="A27" s="12" t="s">
        <v>0</v>
      </c>
      <c r="B27" s="5">
        <f>'Hours by Month 2010-2011'!C28</f>
        <v>14.899999999999999</v>
      </c>
      <c r="C27" s="5">
        <f>'Hours by Month 2010-2011'!C58</f>
        <v>30.2</v>
      </c>
      <c r="D27" s="5">
        <f>SUM(B27:C27)</f>
        <v>45.099999999999994</v>
      </c>
      <c r="E27" s="9">
        <f>D27/D28</f>
        <v>0.10743211052882325</v>
      </c>
    </row>
    <row r="28" spans="1:5" ht="15">
      <c r="A28" s="31" t="s">
        <v>1</v>
      </c>
      <c r="B28" s="5">
        <f>SUM(B26:B27)</f>
        <v>250.1</v>
      </c>
      <c r="C28" s="5">
        <f>SUM(C26:C27)</f>
        <v>169.7</v>
      </c>
      <c r="D28" s="5">
        <f>SUM(D26:D27)</f>
        <v>419.79999999999995</v>
      </c>
      <c r="E28" s="9">
        <f>SUM(E4:E27)</f>
        <v>1</v>
      </c>
    </row>
    <row r="29" spans="4:6" ht="14.25">
      <c r="D29" s="18" t="s">
        <v>2</v>
      </c>
      <c r="F29" s="19" t="s">
        <v>2</v>
      </c>
    </row>
    <row r="30" ht="14.25">
      <c r="A30" s="19" t="s">
        <v>2</v>
      </c>
    </row>
    <row r="31" ht="14.25">
      <c r="A31" s="19" t="s">
        <v>2</v>
      </c>
    </row>
    <row r="32" ht="14.25">
      <c r="A32" s="19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75" zoomScaleNormal="75" zoomScaleSheetLayoutView="75" zoomScalePageLayoutView="0" workbookViewId="0" topLeftCell="A1">
      <pane ySplit="3" topLeftCell="A37" activePane="bottomLeft" state="frozen"/>
      <selection pane="topLeft" activeCell="A1" sqref="A1"/>
      <selection pane="bottomLeft" activeCell="B1" sqref="B1:G1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7" t="s">
        <v>38</v>
      </c>
    </row>
    <row r="2" spans="2:3" ht="24.75" customHeight="1">
      <c r="B2" s="19" t="s">
        <v>35</v>
      </c>
      <c r="C2" s="14"/>
    </row>
    <row r="3" spans="2:16" ht="42.75" customHeight="1">
      <c r="B3" s="15" t="s">
        <v>28</v>
      </c>
      <c r="C3" s="2"/>
      <c r="D3" s="2"/>
      <c r="E3" s="4">
        <v>40360</v>
      </c>
      <c r="F3" s="4">
        <v>40391</v>
      </c>
      <c r="G3" s="4">
        <v>40422</v>
      </c>
      <c r="H3" s="4">
        <v>40452</v>
      </c>
      <c r="I3" s="4">
        <v>40483</v>
      </c>
      <c r="J3" s="4">
        <v>40513</v>
      </c>
      <c r="K3" s="4">
        <v>40544</v>
      </c>
      <c r="L3" s="4">
        <v>40575</v>
      </c>
      <c r="M3" s="4">
        <v>40603</v>
      </c>
      <c r="N3" s="4">
        <v>40634</v>
      </c>
      <c r="O3" s="4">
        <v>40664</v>
      </c>
      <c r="P3" s="4">
        <v>40695</v>
      </c>
    </row>
    <row r="4" spans="2:16" ht="39" customHeight="1">
      <c r="B4" s="10" t="s">
        <v>2</v>
      </c>
      <c r="C4" s="11" t="s">
        <v>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9.5" customHeight="1">
      <c r="B5" s="21" t="s">
        <v>5</v>
      </c>
      <c r="C5" s="5">
        <f aca="true" t="shared" si="0" ref="C5:C26">SUM(E5:P5)</f>
        <v>96.49999999999999</v>
      </c>
      <c r="D5" s="22"/>
      <c r="E5" s="22">
        <v>16</v>
      </c>
      <c r="F5" s="22">
        <v>3.9</v>
      </c>
      <c r="G5" s="22"/>
      <c r="H5" s="24">
        <v>9.8</v>
      </c>
      <c r="I5" s="24">
        <v>7.8</v>
      </c>
      <c r="J5" s="22">
        <v>8.1</v>
      </c>
      <c r="K5" s="24">
        <v>1.5</v>
      </c>
      <c r="L5" s="24">
        <v>19</v>
      </c>
      <c r="M5" s="24">
        <v>5.6</v>
      </c>
      <c r="N5" s="24">
        <v>9.3</v>
      </c>
      <c r="O5" s="24">
        <v>9.8</v>
      </c>
      <c r="P5" s="24">
        <v>5.7</v>
      </c>
    </row>
    <row r="6" spans="2:16" ht="19.5" customHeight="1">
      <c r="B6" s="12" t="s">
        <v>6</v>
      </c>
      <c r="C6" s="5">
        <f t="shared" si="0"/>
        <v>2.1</v>
      </c>
      <c r="D6" s="5"/>
      <c r="E6" s="5"/>
      <c r="F6" s="5"/>
      <c r="G6" s="5"/>
      <c r="H6" s="1"/>
      <c r="I6" s="1"/>
      <c r="J6" s="5"/>
      <c r="K6" s="1"/>
      <c r="L6" s="1">
        <v>2.1</v>
      </c>
      <c r="M6" s="1"/>
      <c r="N6" s="1"/>
      <c r="O6" s="1"/>
      <c r="P6" s="1"/>
    </row>
    <row r="7" spans="2:16" ht="19.5" customHeight="1">
      <c r="B7" s="12" t="s">
        <v>33</v>
      </c>
      <c r="C7" s="5">
        <f t="shared" si="0"/>
        <v>0</v>
      </c>
      <c r="D7" s="5"/>
      <c r="E7" s="5"/>
      <c r="F7" s="5"/>
      <c r="G7" s="5"/>
      <c r="H7" s="1"/>
      <c r="I7" s="1"/>
      <c r="J7" s="5"/>
      <c r="K7" s="1"/>
      <c r="L7" s="1"/>
      <c r="M7" s="1"/>
      <c r="N7" s="1"/>
      <c r="O7" s="1"/>
      <c r="P7" s="1"/>
    </row>
    <row r="8" spans="2:16" ht="19.5" customHeight="1">
      <c r="B8" s="12" t="s">
        <v>22</v>
      </c>
      <c r="C8" s="5">
        <f t="shared" si="0"/>
        <v>6.4</v>
      </c>
      <c r="D8" s="5"/>
      <c r="E8" s="5"/>
      <c r="F8" s="5"/>
      <c r="G8" s="5"/>
      <c r="H8" s="1"/>
      <c r="I8" s="1"/>
      <c r="J8" s="5"/>
      <c r="K8" s="1"/>
      <c r="L8" s="1"/>
      <c r="M8" s="1"/>
      <c r="N8" s="1"/>
      <c r="O8" s="1"/>
      <c r="P8" s="1">
        <v>6.4</v>
      </c>
    </row>
    <row r="9" spans="1:16" ht="19.5" customHeight="1">
      <c r="A9" s="19"/>
      <c r="B9" s="12" t="s">
        <v>34</v>
      </c>
      <c r="C9" s="5">
        <f t="shared" si="0"/>
        <v>0</v>
      </c>
      <c r="D9" s="5"/>
      <c r="E9" s="5"/>
      <c r="F9" s="5"/>
      <c r="G9" s="5"/>
      <c r="H9" s="1"/>
      <c r="I9" s="1"/>
      <c r="J9" s="5"/>
      <c r="K9" s="1"/>
      <c r="L9" s="1"/>
      <c r="M9" s="1"/>
      <c r="N9" s="1"/>
      <c r="O9" s="1"/>
      <c r="P9" s="1"/>
    </row>
    <row r="10" spans="2:16" ht="19.5" customHeight="1">
      <c r="B10" s="13" t="s">
        <v>7</v>
      </c>
      <c r="C10" s="5">
        <f t="shared" si="0"/>
        <v>6.3</v>
      </c>
      <c r="D10" s="5"/>
      <c r="E10" s="5"/>
      <c r="F10" s="5"/>
      <c r="G10" s="5"/>
      <c r="H10" s="1">
        <v>1.5</v>
      </c>
      <c r="I10" s="1">
        <v>1.9</v>
      </c>
      <c r="J10" s="5"/>
      <c r="K10" s="1"/>
      <c r="L10" s="1"/>
      <c r="M10" s="1"/>
      <c r="N10" s="1">
        <v>2.9</v>
      </c>
      <c r="O10" s="1"/>
      <c r="P10" s="1"/>
    </row>
    <row r="11" spans="2:16" ht="19.5" customHeight="1">
      <c r="B11" s="13" t="s">
        <v>15</v>
      </c>
      <c r="C11" s="5">
        <f t="shared" si="0"/>
        <v>7.5</v>
      </c>
      <c r="D11" s="5"/>
      <c r="E11" s="5"/>
      <c r="F11" s="5"/>
      <c r="G11" s="5">
        <v>2</v>
      </c>
      <c r="H11" s="1"/>
      <c r="I11" s="1"/>
      <c r="J11" s="5"/>
      <c r="K11" s="1"/>
      <c r="L11" s="1"/>
      <c r="M11" s="1"/>
      <c r="N11" s="1">
        <v>4.4</v>
      </c>
      <c r="O11" s="1"/>
      <c r="P11" s="1">
        <v>1.1</v>
      </c>
    </row>
    <row r="12" spans="2:16" ht="19.5" customHeight="1">
      <c r="B12" s="13" t="s">
        <v>32</v>
      </c>
      <c r="C12" s="5">
        <f t="shared" si="0"/>
        <v>4.4</v>
      </c>
      <c r="D12" s="5"/>
      <c r="E12" s="5"/>
      <c r="F12" s="5"/>
      <c r="G12" s="5"/>
      <c r="H12" s="1"/>
      <c r="I12" s="1"/>
      <c r="J12" s="5"/>
      <c r="K12" s="1"/>
      <c r="L12" s="1"/>
      <c r="M12" s="1"/>
      <c r="N12" s="1"/>
      <c r="O12" s="1"/>
      <c r="P12" s="1">
        <v>4.4</v>
      </c>
    </row>
    <row r="13" spans="2:16" ht="19.5" customHeight="1">
      <c r="B13" s="13" t="s">
        <v>21</v>
      </c>
      <c r="C13" s="5">
        <f t="shared" si="0"/>
        <v>15.899999999999999</v>
      </c>
      <c r="D13" s="5"/>
      <c r="E13" s="5"/>
      <c r="F13" s="5">
        <v>0.9</v>
      </c>
      <c r="G13" s="5">
        <v>3.6</v>
      </c>
      <c r="H13" s="1">
        <v>5.2</v>
      </c>
      <c r="I13" s="1">
        <v>2.6</v>
      </c>
      <c r="J13" s="5"/>
      <c r="K13" s="1"/>
      <c r="L13" s="1"/>
      <c r="M13" s="1">
        <v>3.6</v>
      </c>
      <c r="N13" s="1"/>
      <c r="O13" s="1"/>
      <c r="P13" s="1"/>
    </row>
    <row r="14" spans="2:16" ht="19.5" customHeight="1">
      <c r="B14" s="12" t="s">
        <v>17</v>
      </c>
      <c r="C14" s="5">
        <f t="shared" si="0"/>
        <v>0</v>
      </c>
      <c r="D14" s="5"/>
      <c r="E14" s="5"/>
      <c r="F14" s="5"/>
      <c r="G14" s="5"/>
      <c r="H14" s="1"/>
      <c r="I14" s="1"/>
      <c r="J14" s="5"/>
      <c r="K14" s="1" t="s">
        <v>2</v>
      </c>
      <c r="L14" s="1"/>
      <c r="M14" s="1"/>
      <c r="N14" s="1"/>
      <c r="O14" s="1"/>
      <c r="P14" s="1"/>
    </row>
    <row r="15" spans="2:16" ht="19.5" customHeight="1">
      <c r="B15" s="13" t="s">
        <v>8</v>
      </c>
      <c r="C15" s="5">
        <f t="shared" si="0"/>
        <v>23.799999999999997</v>
      </c>
      <c r="D15" s="5"/>
      <c r="E15" s="5">
        <v>5</v>
      </c>
      <c r="F15" s="5"/>
      <c r="G15" s="5">
        <v>6.8</v>
      </c>
      <c r="H15" s="1"/>
      <c r="I15" s="1"/>
      <c r="J15" s="26" t="s">
        <v>2</v>
      </c>
      <c r="K15" s="1">
        <v>2.7</v>
      </c>
      <c r="L15" s="1">
        <v>4.9</v>
      </c>
      <c r="M15" s="1"/>
      <c r="N15" s="1"/>
      <c r="O15" s="1">
        <v>0.5</v>
      </c>
      <c r="P15" s="1">
        <v>3.9</v>
      </c>
    </row>
    <row r="16" spans="2:16" ht="19.5" customHeight="1">
      <c r="B16" s="12" t="s">
        <v>9</v>
      </c>
      <c r="C16" s="5">
        <f t="shared" si="0"/>
        <v>0</v>
      </c>
      <c r="D16" s="5"/>
      <c r="E16" s="5"/>
      <c r="F16" s="5"/>
      <c r="G16" s="5"/>
      <c r="H16" s="1"/>
      <c r="I16" s="1"/>
      <c r="J16" s="26" t="s">
        <v>2</v>
      </c>
      <c r="K16" s="1"/>
      <c r="L16" s="1"/>
      <c r="M16" s="1"/>
      <c r="N16" s="1"/>
      <c r="O16" s="1"/>
      <c r="P16" s="1"/>
    </row>
    <row r="17" spans="2:16" ht="19.5" customHeight="1">
      <c r="B17" s="13" t="s">
        <v>16</v>
      </c>
      <c r="C17" s="5">
        <f t="shared" si="0"/>
        <v>0</v>
      </c>
      <c r="D17" s="5"/>
      <c r="E17" s="5"/>
      <c r="F17" s="5"/>
      <c r="G17" s="5"/>
      <c r="H17" s="1"/>
      <c r="I17" s="1"/>
      <c r="J17" s="5"/>
      <c r="K17" s="1"/>
      <c r="L17" s="1"/>
      <c r="M17" s="1"/>
      <c r="N17" s="1"/>
      <c r="O17" s="1"/>
      <c r="P17" s="1" t="s">
        <v>2</v>
      </c>
    </row>
    <row r="18" spans="2:16" ht="19.5" customHeight="1">
      <c r="B18" s="13" t="s">
        <v>20</v>
      </c>
      <c r="C18" s="5">
        <f t="shared" si="0"/>
        <v>3.5</v>
      </c>
      <c r="D18" s="5"/>
      <c r="E18" s="5"/>
      <c r="F18" s="5"/>
      <c r="G18" s="5">
        <v>3.5</v>
      </c>
      <c r="H18" s="1"/>
      <c r="I18" s="1"/>
      <c r="J18" s="5"/>
      <c r="K18" s="1"/>
      <c r="L18" s="1"/>
      <c r="M18" s="1"/>
      <c r="N18" s="1"/>
      <c r="O18" s="1"/>
      <c r="P18" s="1"/>
    </row>
    <row r="19" spans="2:16" ht="19.5" customHeight="1">
      <c r="B19" s="13" t="s">
        <v>31</v>
      </c>
      <c r="C19" s="5">
        <f t="shared" si="0"/>
        <v>0</v>
      </c>
      <c r="D19" s="5"/>
      <c r="E19" s="5"/>
      <c r="F19" s="5"/>
      <c r="G19" s="5"/>
      <c r="H19" s="1"/>
      <c r="I19" s="1"/>
      <c r="J19" s="5"/>
      <c r="K19" s="1"/>
      <c r="L19" s="1"/>
      <c r="M19" s="1"/>
      <c r="N19" s="1"/>
      <c r="O19" s="1"/>
      <c r="P19" s="1"/>
    </row>
    <row r="20" spans="2:16" ht="19.5" customHeight="1">
      <c r="B20" s="12" t="s">
        <v>18</v>
      </c>
      <c r="C20" s="5">
        <f t="shared" si="0"/>
        <v>8.8</v>
      </c>
      <c r="D20" s="1"/>
      <c r="E20" s="5"/>
      <c r="F20" s="1"/>
      <c r="G20" s="1">
        <v>4.4</v>
      </c>
      <c r="H20" s="5"/>
      <c r="I20" s="1"/>
      <c r="J20" s="5"/>
      <c r="K20" s="1"/>
      <c r="L20" s="1"/>
      <c r="M20" s="1">
        <v>4.4</v>
      </c>
      <c r="N20" s="1"/>
      <c r="O20" s="1"/>
      <c r="P20" s="1"/>
    </row>
    <row r="21" spans="2:16" ht="19.5" customHeight="1">
      <c r="B21" s="13" t="s">
        <v>10</v>
      </c>
      <c r="C21" s="5">
        <f t="shared" si="0"/>
        <v>5.6000000000000005</v>
      </c>
      <c r="D21" s="1"/>
      <c r="E21" s="5"/>
      <c r="F21" s="1"/>
      <c r="G21" s="1"/>
      <c r="H21" s="1">
        <v>1.2</v>
      </c>
      <c r="I21" s="1"/>
      <c r="J21" s="5"/>
      <c r="K21" s="1"/>
      <c r="L21" s="1"/>
      <c r="M21" s="1"/>
      <c r="N21" s="1">
        <v>4.4</v>
      </c>
      <c r="O21" s="1"/>
      <c r="P21" s="1"/>
    </row>
    <row r="22" spans="2:16" ht="19.5" customHeight="1">
      <c r="B22" s="12" t="s">
        <v>11</v>
      </c>
      <c r="C22" s="5">
        <f t="shared" si="0"/>
        <v>25</v>
      </c>
      <c r="D22" s="1"/>
      <c r="E22" s="5">
        <v>8</v>
      </c>
      <c r="F22" s="1">
        <v>3.8</v>
      </c>
      <c r="G22" s="1"/>
      <c r="H22" s="1">
        <v>1.7</v>
      </c>
      <c r="I22" s="1">
        <v>11.5</v>
      </c>
      <c r="J22" s="5"/>
      <c r="K22" s="1"/>
      <c r="L22" s="1"/>
      <c r="M22" s="1"/>
      <c r="N22" s="1"/>
      <c r="O22" s="1"/>
      <c r="P22" s="1"/>
    </row>
    <row r="23" spans="2:16" ht="19.5" customHeight="1">
      <c r="B23" s="13" t="s">
        <v>12</v>
      </c>
      <c r="C23" s="5">
        <f t="shared" si="0"/>
        <v>1.8</v>
      </c>
      <c r="D23" s="1"/>
      <c r="E23" s="5"/>
      <c r="F23" s="1"/>
      <c r="G23" s="1"/>
      <c r="H23" s="25" t="s">
        <v>2</v>
      </c>
      <c r="I23" s="1">
        <v>1.8</v>
      </c>
      <c r="J23" s="5"/>
      <c r="K23" s="1"/>
      <c r="L23" s="1"/>
      <c r="M23" s="1"/>
      <c r="N23" s="1"/>
      <c r="O23" s="1"/>
      <c r="P23" s="1"/>
    </row>
    <row r="24" spans="2:16" ht="19.5" customHeight="1">
      <c r="B24" s="13" t="s">
        <v>19</v>
      </c>
      <c r="C24" s="5">
        <f t="shared" si="0"/>
        <v>6.300000000000001</v>
      </c>
      <c r="D24" s="1"/>
      <c r="E24" s="5"/>
      <c r="F24" s="1"/>
      <c r="G24" s="1"/>
      <c r="H24" s="1"/>
      <c r="I24" s="1"/>
      <c r="J24" s="5"/>
      <c r="K24" s="1"/>
      <c r="L24" s="1">
        <v>1.9</v>
      </c>
      <c r="M24" s="1">
        <v>4.4</v>
      </c>
      <c r="N24" s="1"/>
      <c r="O24" s="1"/>
      <c r="P24" s="1"/>
    </row>
    <row r="25" spans="2:16" ht="19.5" customHeight="1">
      <c r="B25" s="12" t="s">
        <v>13</v>
      </c>
      <c r="C25" s="5">
        <f>SUM(E25:P25)</f>
        <v>17.599999999999998</v>
      </c>
      <c r="D25" s="1"/>
      <c r="E25" s="5">
        <v>6.2</v>
      </c>
      <c r="F25" s="1"/>
      <c r="G25" s="1"/>
      <c r="H25" s="1"/>
      <c r="I25" s="1"/>
      <c r="J25" s="5">
        <v>5</v>
      </c>
      <c r="K25" s="1">
        <v>3.5</v>
      </c>
      <c r="L25" s="1"/>
      <c r="M25" s="1"/>
      <c r="N25" s="1">
        <v>2.9</v>
      </c>
      <c r="O25" s="1"/>
      <c r="P25" s="1"/>
    </row>
    <row r="26" spans="2:16" ht="19.5" customHeight="1">
      <c r="B26" s="12" t="s">
        <v>14</v>
      </c>
      <c r="C26" s="5">
        <f t="shared" si="0"/>
        <v>3.7</v>
      </c>
      <c r="D26" s="1"/>
      <c r="E26" s="5"/>
      <c r="F26" s="1"/>
      <c r="G26" s="1"/>
      <c r="H26" s="1"/>
      <c r="I26" s="1"/>
      <c r="J26" s="5"/>
      <c r="K26" s="1"/>
      <c r="L26" s="1"/>
      <c r="M26" s="1"/>
      <c r="N26" s="1"/>
      <c r="O26" s="1">
        <v>3.7</v>
      </c>
      <c r="P26" s="1"/>
    </row>
    <row r="27" spans="2:16" ht="19.5" customHeight="1">
      <c r="B27" s="12"/>
      <c r="C27" s="5"/>
      <c r="D27" s="1"/>
      <c r="E27" s="5"/>
      <c r="F27" s="1"/>
      <c r="G27" s="1"/>
      <c r="H27" s="1"/>
      <c r="I27" s="1"/>
      <c r="J27" s="5"/>
      <c r="K27" s="1"/>
      <c r="L27" s="1"/>
      <c r="M27" s="1"/>
      <c r="N27" s="1"/>
      <c r="O27" s="1"/>
      <c r="P27" s="1"/>
    </row>
    <row r="28" spans="2:16" ht="19.5" customHeight="1">
      <c r="B28" s="12" t="s">
        <v>0</v>
      </c>
      <c r="C28" s="5">
        <f>SUM(E28:P28)</f>
        <v>14.899999999999999</v>
      </c>
      <c r="D28" s="5"/>
      <c r="E28" s="5"/>
      <c r="F28" s="1"/>
      <c r="G28" s="1"/>
      <c r="H28" s="1">
        <v>1.5</v>
      </c>
      <c r="I28" s="1">
        <v>7</v>
      </c>
      <c r="J28" s="5"/>
      <c r="K28" s="1"/>
      <c r="L28" s="1"/>
      <c r="M28" s="1">
        <v>1.2</v>
      </c>
      <c r="N28" s="1"/>
      <c r="O28" s="1"/>
      <c r="P28" s="1">
        <v>5.2</v>
      </c>
    </row>
    <row r="29" spans="2:17" ht="23.25" customHeight="1">
      <c r="B29" s="1" t="s">
        <v>1</v>
      </c>
      <c r="C29" s="5">
        <f>SUM(C5:C28)</f>
        <v>250.1</v>
      </c>
      <c r="D29" s="5" t="s">
        <v>2</v>
      </c>
      <c r="E29" s="5">
        <f aca="true" t="shared" si="1" ref="E29:P29">SUM(E5:E28)</f>
        <v>35.2</v>
      </c>
      <c r="F29" s="5">
        <f t="shared" si="1"/>
        <v>8.6</v>
      </c>
      <c r="G29" s="5">
        <f t="shared" si="1"/>
        <v>20.299999999999997</v>
      </c>
      <c r="H29" s="5">
        <f t="shared" si="1"/>
        <v>20.9</v>
      </c>
      <c r="I29" s="5">
        <f t="shared" si="1"/>
        <v>32.599999999999994</v>
      </c>
      <c r="J29" s="5">
        <f t="shared" si="1"/>
        <v>13.1</v>
      </c>
      <c r="K29" s="5">
        <f t="shared" si="1"/>
        <v>7.7</v>
      </c>
      <c r="L29" s="5">
        <f t="shared" si="1"/>
        <v>27.9</v>
      </c>
      <c r="M29" s="5">
        <f t="shared" si="1"/>
        <v>19.2</v>
      </c>
      <c r="N29" s="5">
        <f t="shared" si="1"/>
        <v>23.9</v>
      </c>
      <c r="O29" s="5">
        <f t="shared" si="1"/>
        <v>14</v>
      </c>
      <c r="P29" s="5">
        <f t="shared" si="1"/>
        <v>26.7</v>
      </c>
      <c r="Q29" s="20"/>
    </row>
    <row r="30" ht="14.25">
      <c r="G30" s="19" t="s">
        <v>2</v>
      </c>
    </row>
    <row r="31" ht="15.75">
      <c r="B31" s="16" t="s">
        <v>29</v>
      </c>
    </row>
    <row r="32" ht="14.25" hidden="1"/>
    <row r="33" spans="2:7" ht="51" customHeight="1" hidden="1">
      <c r="B33" s="3" t="s">
        <v>3</v>
      </c>
      <c r="C33" s="2"/>
      <c r="D33" s="2"/>
      <c r="E33" s="4">
        <v>39995</v>
      </c>
      <c r="F33" s="4">
        <v>40026</v>
      </c>
      <c r="G33" s="4">
        <v>40057</v>
      </c>
    </row>
    <row r="34" spans="2:16" ht="47.25">
      <c r="B34" s="10" t="s">
        <v>2</v>
      </c>
      <c r="C34" s="11" t="s">
        <v>25</v>
      </c>
      <c r="D34" s="11"/>
      <c r="E34" s="4">
        <v>40360</v>
      </c>
      <c r="F34" s="4">
        <v>40391</v>
      </c>
      <c r="G34" s="4">
        <v>40422</v>
      </c>
      <c r="H34" s="4">
        <v>40452</v>
      </c>
      <c r="I34" s="4">
        <v>40483</v>
      </c>
      <c r="J34" s="4">
        <v>40513</v>
      </c>
      <c r="K34" s="4">
        <v>40544</v>
      </c>
      <c r="L34" s="4">
        <v>40575</v>
      </c>
      <c r="M34" s="4">
        <v>40603</v>
      </c>
      <c r="N34" s="4">
        <v>40634</v>
      </c>
      <c r="O34" s="4">
        <v>40664</v>
      </c>
      <c r="P34" s="4">
        <v>40695</v>
      </c>
    </row>
    <row r="35" spans="2:16" ht="19.5" customHeight="1">
      <c r="B35" s="21" t="s">
        <v>5</v>
      </c>
      <c r="C35" s="5">
        <f aca="true" t="shared" si="2" ref="C35:C56">SUM(E35:P35)</f>
        <v>25.9</v>
      </c>
      <c r="D35" s="22"/>
      <c r="E35" s="22" t="s">
        <v>2</v>
      </c>
      <c r="F35" s="22"/>
      <c r="G35" s="22">
        <v>3.1</v>
      </c>
      <c r="H35" s="22"/>
      <c r="I35" s="22">
        <v>2.3</v>
      </c>
      <c r="J35" s="27" t="s">
        <v>2</v>
      </c>
      <c r="K35" s="27" t="s">
        <v>2</v>
      </c>
      <c r="L35" s="22"/>
      <c r="M35" s="22"/>
      <c r="N35" s="22">
        <v>2.9</v>
      </c>
      <c r="O35" s="22">
        <v>12.7</v>
      </c>
      <c r="P35" s="22">
        <v>4.9</v>
      </c>
    </row>
    <row r="36" spans="2:16" ht="19.5" customHeight="1">
      <c r="B36" s="12" t="s">
        <v>6</v>
      </c>
      <c r="C36" s="5">
        <f t="shared" si="2"/>
        <v>4.4</v>
      </c>
      <c r="D36" s="5"/>
      <c r="E36" s="5">
        <v>1.4</v>
      </c>
      <c r="F36" s="5"/>
      <c r="G36" s="5"/>
      <c r="H36" s="5"/>
      <c r="I36" s="5">
        <v>3</v>
      </c>
      <c r="J36" s="5"/>
      <c r="K36" s="5"/>
      <c r="L36" s="5"/>
      <c r="M36" s="5"/>
      <c r="N36" s="5"/>
      <c r="O36" s="5"/>
      <c r="P36" s="5"/>
    </row>
    <row r="37" spans="2:16" ht="19.5" customHeight="1">
      <c r="B37" s="12" t="s">
        <v>33</v>
      </c>
      <c r="C37" s="5">
        <f t="shared" si="2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 customHeight="1">
      <c r="B38" s="12" t="s">
        <v>22</v>
      </c>
      <c r="C38" s="5">
        <f t="shared" si="2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 customHeight="1">
      <c r="B39" s="12" t="s">
        <v>34</v>
      </c>
      <c r="C39" s="5">
        <f t="shared" si="2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9.5" customHeight="1">
      <c r="B40" s="13" t="s">
        <v>7</v>
      </c>
      <c r="C40" s="5">
        <f t="shared" si="2"/>
        <v>9.299999999999999</v>
      </c>
      <c r="D40" s="5"/>
      <c r="E40" s="5">
        <v>3.3</v>
      </c>
      <c r="F40" s="5"/>
      <c r="G40" s="5">
        <v>1.4</v>
      </c>
      <c r="H40" s="5">
        <v>4.6</v>
      </c>
      <c r="I40" s="5"/>
      <c r="J40" s="5"/>
      <c r="K40" s="26" t="s">
        <v>2</v>
      </c>
      <c r="L40" s="5"/>
      <c r="M40" s="5"/>
      <c r="N40" s="5"/>
      <c r="O40" s="5"/>
      <c r="P40" s="5"/>
    </row>
    <row r="41" spans="2:16" ht="19.5" customHeight="1">
      <c r="B41" s="13" t="s">
        <v>15</v>
      </c>
      <c r="C41" s="5">
        <f t="shared" si="2"/>
        <v>7.4</v>
      </c>
      <c r="D41" s="5"/>
      <c r="E41" s="5"/>
      <c r="F41" s="5">
        <v>1</v>
      </c>
      <c r="G41" s="5"/>
      <c r="H41" s="5"/>
      <c r="I41" s="5"/>
      <c r="J41" s="5"/>
      <c r="K41" s="5"/>
      <c r="L41" s="5"/>
      <c r="M41" s="5"/>
      <c r="N41" s="5">
        <v>6.4</v>
      </c>
      <c r="O41" s="5"/>
      <c r="P41" s="5"/>
    </row>
    <row r="42" spans="2:16" ht="19.5" customHeight="1">
      <c r="B42" s="13" t="s">
        <v>32</v>
      </c>
      <c r="C42" s="5">
        <f t="shared" si="2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9.5" customHeight="1">
      <c r="B43" s="13" t="s">
        <v>21</v>
      </c>
      <c r="C43" s="5">
        <f t="shared" si="2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9.5" customHeight="1">
      <c r="B44" s="12" t="s">
        <v>17</v>
      </c>
      <c r="C44" s="5">
        <f t="shared" si="2"/>
        <v>5</v>
      </c>
      <c r="D44" s="5"/>
      <c r="E44" s="5"/>
      <c r="F44" s="5"/>
      <c r="G44" s="5">
        <v>5</v>
      </c>
      <c r="H44" s="5"/>
      <c r="I44" s="5"/>
      <c r="J44" s="5"/>
      <c r="K44" s="5"/>
      <c r="L44" s="5"/>
      <c r="M44" s="5"/>
      <c r="N44" s="5"/>
      <c r="O44" s="5"/>
      <c r="P44" s="5"/>
    </row>
    <row r="45" spans="2:16" ht="19.5" customHeight="1">
      <c r="B45" s="13" t="s">
        <v>8</v>
      </c>
      <c r="C45" s="5">
        <f t="shared" si="2"/>
        <v>7.8</v>
      </c>
      <c r="D45" s="5"/>
      <c r="E45" s="5"/>
      <c r="F45" s="5"/>
      <c r="G45" s="5">
        <v>0.7</v>
      </c>
      <c r="H45" s="5"/>
      <c r="I45" s="5"/>
      <c r="J45" s="26" t="s">
        <v>2</v>
      </c>
      <c r="K45" s="26" t="s">
        <v>2</v>
      </c>
      <c r="L45" s="5">
        <v>3.3</v>
      </c>
      <c r="M45" s="5"/>
      <c r="N45" s="5">
        <v>3.8</v>
      </c>
      <c r="O45" s="5"/>
      <c r="P45" s="5"/>
    </row>
    <row r="46" spans="2:16" ht="19.5" customHeight="1">
      <c r="B46" s="12" t="s">
        <v>9</v>
      </c>
      <c r="C46" s="5">
        <f t="shared" si="2"/>
        <v>26.099999999999998</v>
      </c>
      <c r="D46" s="5"/>
      <c r="E46" s="5"/>
      <c r="F46" s="5">
        <v>1.8</v>
      </c>
      <c r="G46" s="5">
        <v>4</v>
      </c>
      <c r="H46" s="5"/>
      <c r="I46" s="5"/>
      <c r="J46" s="5">
        <v>8.6</v>
      </c>
      <c r="K46" s="5"/>
      <c r="L46" s="5">
        <v>0.7</v>
      </c>
      <c r="M46" s="5">
        <v>5.5</v>
      </c>
      <c r="N46" s="5">
        <v>5.5</v>
      </c>
      <c r="O46" s="5"/>
      <c r="P46" s="5"/>
    </row>
    <row r="47" spans="2:16" ht="19.5" customHeight="1">
      <c r="B47" s="13" t="s">
        <v>16</v>
      </c>
      <c r="C47" s="5">
        <f t="shared" si="2"/>
        <v>3.1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 t="s">
        <v>2</v>
      </c>
      <c r="O47" s="5"/>
      <c r="P47" s="5">
        <v>3.1</v>
      </c>
    </row>
    <row r="48" spans="2:16" ht="19.5" customHeight="1">
      <c r="B48" s="13" t="s">
        <v>20</v>
      </c>
      <c r="C48" s="5">
        <f t="shared" si="2"/>
        <v>16.7</v>
      </c>
      <c r="D48" s="17" t="s">
        <v>30</v>
      </c>
      <c r="E48" s="5">
        <v>10.7</v>
      </c>
      <c r="F48" s="5"/>
      <c r="G48" s="5"/>
      <c r="H48" s="26" t="s">
        <v>2</v>
      </c>
      <c r="I48" s="5">
        <v>5.1</v>
      </c>
      <c r="J48" s="5"/>
      <c r="K48" s="5"/>
      <c r="L48" s="5">
        <v>0.9</v>
      </c>
      <c r="M48" s="5"/>
      <c r="N48" s="5"/>
      <c r="O48" s="5"/>
      <c r="P48" s="5"/>
    </row>
    <row r="49" spans="2:16" ht="19.5" customHeight="1">
      <c r="B49" s="13" t="s">
        <v>31</v>
      </c>
      <c r="C49" s="5">
        <f t="shared" si="2"/>
        <v>8.8</v>
      </c>
      <c r="D49" s="17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8.8</v>
      </c>
      <c r="P49" s="5"/>
    </row>
    <row r="50" spans="2:16" ht="19.5" customHeight="1">
      <c r="B50" s="12" t="s">
        <v>18</v>
      </c>
      <c r="C50" s="5">
        <f t="shared" si="2"/>
        <v>6.6</v>
      </c>
      <c r="D50" s="1"/>
      <c r="E50" s="5"/>
      <c r="F50" s="5"/>
      <c r="G50" s="5">
        <v>6.6</v>
      </c>
      <c r="H50" s="5"/>
      <c r="I50" s="5"/>
      <c r="J50" s="5"/>
      <c r="K50" s="5"/>
      <c r="L50" s="5"/>
      <c r="M50" s="5"/>
      <c r="N50" s="5"/>
      <c r="O50" s="5"/>
      <c r="P50" s="5"/>
    </row>
    <row r="51" spans="2:16" ht="19.5" customHeight="1">
      <c r="B51" s="13" t="s">
        <v>10</v>
      </c>
      <c r="C51" s="5">
        <f t="shared" si="2"/>
        <v>6.9</v>
      </c>
      <c r="D51" s="1"/>
      <c r="E51" s="5"/>
      <c r="F51" s="5"/>
      <c r="G51" s="5">
        <v>5.8</v>
      </c>
      <c r="H51" s="5"/>
      <c r="I51" s="5"/>
      <c r="J51" s="5"/>
      <c r="K51" s="26" t="s">
        <v>2</v>
      </c>
      <c r="L51" s="5">
        <v>1.1</v>
      </c>
      <c r="M51" s="5"/>
      <c r="N51" s="5"/>
      <c r="O51" s="5"/>
      <c r="P51" s="5"/>
    </row>
    <row r="52" spans="2:16" ht="19.5" customHeight="1">
      <c r="B52" s="12" t="s">
        <v>11</v>
      </c>
      <c r="C52" s="5">
        <f t="shared" si="2"/>
        <v>1.7</v>
      </c>
      <c r="D52" s="1"/>
      <c r="E52" s="5"/>
      <c r="F52" s="5"/>
      <c r="G52" s="5">
        <v>0.7</v>
      </c>
      <c r="H52" s="5"/>
      <c r="I52" s="5"/>
      <c r="J52" s="5">
        <v>1</v>
      </c>
      <c r="K52" s="5"/>
      <c r="L52" s="5"/>
      <c r="M52" s="5"/>
      <c r="N52" s="5"/>
      <c r="O52" s="5"/>
      <c r="P52" s="5"/>
    </row>
    <row r="53" spans="2:16" ht="19.5" customHeight="1">
      <c r="B53" s="13" t="s">
        <v>12</v>
      </c>
      <c r="C53" s="5">
        <f t="shared" si="2"/>
        <v>6.9</v>
      </c>
      <c r="D53" s="1"/>
      <c r="E53" s="5"/>
      <c r="F53" s="5">
        <v>6.9</v>
      </c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9.5" customHeight="1">
      <c r="B54" s="13" t="s">
        <v>19</v>
      </c>
      <c r="C54" s="5">
        <f t="shared" si="2"/>
        <v>2.9</v>
      </c>
      <c r="D54" s="1"/>
      <c r="E54" s="5"/>
      <c r="F54" s="5"/>
      <c r="G54" s="5"/>
      <c r="H54" s="26" t="s">
        <v>2</v>
      </c>
      <c r="I54" s="5">
        <v>1</v>
      </c>
      <c r="J54" s="5"/>
      <c r="K54" s="5"/>
      <c r="L54" s="5"/>
      <c r="M54" s="5"/>
      <c r="N54" s="5"/>
      <c r="O54" s="5">
        <v>1.9</v>
      </c>
      <c r="P54" s="5"/>
    </row>
    <row r="55" spans="2:16" ht="19.5" customHeight="1">
      <c r="B55" s="12" t="s">
        <v>13</v>
      </c>
      <c r="C55" s="5">
        <f t="shared" si="2"/>
        <v>0</v>
      </c>
      <c r="D55" s="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9.5" customHeight="1">
      <c r="B56" s="12" t="s">
        <v>14</v>
      </c>
      <c r="C56" s="5">
        <f t="shared" si="2"/>
        <v>0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9.5" customHeight="1">
      <c r="B57" s="12"/>
      <c r="C57" s="5"/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9.5" customHeight="1">
      <c r="B58" s="12" t="s">
        <v>0</v>
      </c>
      <c r="C58" s="5">
        <f>SUM(E58:P58)</f>
        <v>30.2</v>
      </c>
      <c r="D58" s="5" t="s">
        <v>2</v>
      </c>
      <c r="E58" s="5">
        <v>11.5</v>
      </c>
      <c r="F58" s="5"/>
      <c r="G58" s="5"/>
      <c r="H58" s="5">
        <v>7.5</v>
      </c>
      <c r="I58" s="5"/>
      <c r="J58" s="5"/>
      <c r="K58" s="5"/>
      <c r="L58" s="5">
        <v>2.9</v>
      </c>
      <c r="M58" s="5">
        <v>8.3</v>
      </c>
      <c r="N58" s="5"/>
      <c r="O58" s="5"/>
      <c r="P58" s="5"/>
    </row>
    <row r="59" spans="2:17" ht="19.5" customHeight="1">
      <c r="B59" s="1" t="s">
        <v>1</v>
      </c>
      <c r="C59" s="5">
        <f>SUM(C35:C58)</f>
        <v>169.7</v>
      </c>
      <c r="D59" s="5" t="s">
        <v>2</v>
      </c>
      <c r="E59" s="5">
        <f aca="true" t="shared" si="3" ref="E59:P59">SUM(E35:E58)</f>
        <v>26.9</v>
      </c>
      <c r="F59" s="5">
        <f t="shared" si="3"/>
        <v>9.7</v>
      </c>
      <c r="G59" s="5">
        <f t="shared" si="3"/>
        <v>27.299999999999997</v>
      </c>
      <c r="H59" s="5">
        <f t="shared" si="3"/>
        <v>12.1</v>
      </c>
      <c r="I59" s="5">
        <f t="shared" si="3"/>
        <v>11.399999999999999</v>
      </c>
      <c r="J59" s="5">
        <f t="shared" si="3"/>
        <v>9.6</v>
      </c>
      <c r="K59" s="5">
        <f t="shared" si="3"/>
        <v>0</v>
      </c>
      <c r="L59" s="5">
        <f t="shared" si="3"/>
        <v>8.9</v>
      </c>
      <c r="M59" s="5">
        <f t="shared" si="3"/>
        <v>13.8</v>
      </c>
      <c r="N59" s="5">
        <f t="shared" si="3"/>
        <v>18.6</v>
      </c>
      <c r="O59" s="5">
        <f t="shared" si="3"/>
        <v>23.4</v>
      </c>
      <c r="P59" s="5">
        <f t="shared" si="3"/>
        <v>8</v>
      </c>
      <c r="Q59" s="6"/>
    </row>
    <row r="60" ht="14.25">
      <c r="H60" s="18" t="s">
        <v>2</v>
      </c>
    </row>
    <row r="61" spans="2:17" ht="14.25">
      <c r="B61" t="s">
        <v>1</v>
      </c>
      <c r="C61" s="6">
        <f>C59+C29</f>
        <v>419.79999999999995</v>
      </c>
      <c r="E61" s="6">
        <f aca="true" t="shared" si="4" ref="E61:P61">E59+E29</f>
        <v>62.1</v>
      </c>
      <c r="F61" s="6">
        <f t="shared" si="4"/>
        <v>18.299999999999997</v>
      </c>
      <c r="G61" s="6">
        <f t="shared" si="4"/>
        <v>47.599999999999994</v>
      </c>
      <c r="H61" s="6">
        <f t="shared" si="4"/>
        <v>33</v>
      </c>
      <c r="I61" s="6">
        <f t="shared" si="4"/>
        <v>43.99999999999999</v>
      </c>
      <c r="J61" s="6">
        <f t="shared" si="4"/>
        <v>22.7</v>
      </c>
      <c r="K61" s="6">
        <f t="shared" si="4"/>
        <v>7.7</v>
      </c>
      <c r="L61" s="6">
        <f t="shared" si="4"/>
        <v>36.8</v>
      </c>
      <c r="M61" s="6">
        <f t="shared" si="4"/>
        <v>33</v>
      </c>
      <c r="N61" s="6">
        <f t="shared" si="4"/>
        <v>42.5</v>
      </c>
      <c r="O61" s="6">
        <f t="shared" si="4"/>
        <v>37.4</v>
      </c>
      <c r="P61" s="6">
        <f t="shared" si="4"/>
        <v>34.7</v>
      </c>
      <c r="Q61" s="6"/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Hours by Minister and the Governor 2010 - 2011</dc:title>
  <dc:subject/>
  <dc:creator>Department of the Premier and Cabinet</dc:creator>
  <cp:keywords/>
  <dc:description/>
  <cp:lastModifiedBy>macleanw</cp:lastModifiedBy>
  <cp:lastPrinted>2011-08-12T06:39:15Z</cp:lastPrinted>
  <dcterms:created xsi:type="dcterms:W3CDTF">2009-05-25T03:53:19Z</dcterms:created>
  <dcterms:modified xsi:type="dcterms:W3CDTF">2011-09-12T04:09:29Z</dcterms:modified>
  <cp:category/>
  <cp:version/>
  <cp:contentType/>
  <cp:contentStatus/>
</cp:coreProperties>
</file>