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1 - 2012" sheetId="1" r:id="rId1"/>
    <sheet name="Hours by Month 2011-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<sst xmlns="http://schemas.openxmlformats.org/spreadsheetml/2006/main" count="191" uniqueCount="60">
  <si>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</si>
  <si>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</si>
  <si>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</si>
  <si>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</si>
  <si>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</si>
  <si>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</si>
  <si>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</si>
  <si>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</si>
  <si>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</si>
  <si>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</si>
  <si>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</si>
  <si>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</si>
  <si>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</si>
  <si>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</si>
  <si>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</si>
  <si>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</si>
  <si>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</si>
  <si>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</si>
  <si>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</si>
  <si>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</si>
  <si>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</si>
  <si>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</si>
  <si>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</si>
  <si>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</si>
  <si>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</si>
  <si>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</si>
  <si>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</si>
  <si>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</si>
  <si>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</si>
  <si>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</si>
  <si>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Hon C Pitt</t>
  </si>
  <si>
    <t>Hon J Jarratt</t>
  </si>
  <si>
    <t>Hon V Darling</t>
  </si>
  <si>
    <t>Hon S Finn</t>
  </si>
  <si>
    <t>Queensland Government Air Wing -  Hours by Minister and the Governor</t>
  </si>
  <si>
    <t xml:space="preserve">Hon A Palaszczuk  </t>
  </si>
  <si>
    <t>Hours by Minister and the Governor 2011 - 2012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</si>
  <si>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</si>
  <si>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</si>
  <si>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</si>
  <si>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</si>
  <si>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</si>
  <si>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</si>
  <si>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</si>
  <si>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</si>
  <si>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</si>
  <si>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</si>
  <si>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</si>
  <si>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T Davis</t>
  </si>
  <si>
    <t>Hon J Stuckey</t>
  </si>
  <si>
    <t>Hon G Elmes</t>
  </si>
  <si>
    <t>Hon R Bates</t>
  </si>
  <si>
    <t>Hon S Dickson</t>
  </si>
  <si>
    <t>Hon L Springborg</t>
  </si>
  <si>
    <t>As at: 30 Jun 12</t>
  </si>
  <si>
    <t>Hon A Cripps</t>
  </si>
  <si>
    <t>Hon J-P Langbroek</t>
  </si>
  <si>
    <t>Hon S Emerson</t>
  </si>
  <si>
    <t>From 1 Apr 12 to 30 Jun 12</t>
  </si>
  <si>
    <t>From 1 Jul 11 to 31 Mar 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</si>
</sst>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34</v>
      </c>
    </row>
    <row r="2" spans="1:2" ht="29.25" customHeight="1">
      <c r="A2" s="19"/>
      <c r="B2" s="14" t="s">
        <v>59</v>
      </c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2011-2012'!C5</f>
        <v>69</v>
      </c>
      <c r="C4" s="22">
        <f>'Hours by Month 2011-2012'!C35</f>
        <v>32.5</v>
      </c>
      <c r="D4" s="22">
        <f aca="true" t="shared" si="0" ref="D4:D25">SUM(B4:C4)</f>
        <v>101.5</v>
      </c>
      <c r="E4" s="23">
        <f>D4/D28</f>
        <v>0.3999211977935382</v>
      </c>
    </row>
    <row r="5" spans="1:5" ht="14.25">
      <c r="A5" s="12" t="s">
        <v>6</v>
      </c>
      <c r="B5" s="5">
        <f>'Hours by Month 2011-2012'!C6</f>
        <v>0</v>
      </c>
      <c r="C5" s="5">
        <f>'Hours by Month 2011-2012'!C36</f>
        <v>0</v>
      </c>
      <c r="D5" s="5">
        <f t="shared" si="0"/>
        <v>0</v>
      </c>
      <c r="E5" s="9">
        <f>D5/D28</f>
        <v>0</v>
      </c>
    </row>
    <row r="6" spans="1:5" ht="14.25">
      <c r="A6" s="12" t="s">
        <v>32</v>
      </c>
      <c r="B6" s="5">
        <f>'Hours by Month 2011-2012'!C7</f>
        <v>6.7</v>
      </c>
      <c r="C6" s="5">
        <f>'Hours by Month 2011-2012'!C37</f>
        <v>6.8</v>
      </c>
      <c r="D6" s="5">
        <f t="shared" si="0"/>
        <v>13.5</v>
      </c>
      <c r="E6" s="9">
        <f>D6/D28</f>
        <v>0.05319148936170213</v>
      </c>
    </row>
    <row r="7" spans="1:5" ht="14.25">
      <c r="A7" s="12" t="s">
        <v>22</v>
      </c>
      <c r="B7" s="5">
        <f>'Hours by Month 2011-2012'!C8</f>
        <v>6.7</v>
      </c>
      <c r="C7" s="5">
        <f>'Hours by Month 2011-2012'!C38</f>
        <v>0</v>
      </c>
      <c r="D7" s="5">
        <f t="shared" si="0"/>
        <v>6.7</v>
      </c>
      <c r="E7" s="9">
        <f>D7/D28</f>
        <v>0.02639873916469661</v>
      </c>
    </row>
    <row r="8" spans="1:5" ht="14.25">
      <c r="A8" s="12" t="s">
        <v>33</v>
      </c>
      <c r="B8" s="5">
        <f>'Hours by Month 2011-2012'!C9</f>
        <v>0</v>
      </c>
      <c r="C8" s="5">
        <f>'Hours by Month 2011-2012'!C39</f>
        <v>3.4</v>
      </c>
      <c r="D8" s="5">
        <f t="shared" si="0"/>
        <v>3.4</v>
      </c>
      <c r="E8" s="9">
        <f>D8/D28</f>
        <v>0.013396375098502757</v>
      </c>
    </row>
    <row r="9" spans="1:5" ht="14.25">
      <c r="A9" s="13" t="s">
        <v>7</v>
      </c>
      <c r="B9" s="5">
        <f>'Hours by Month 2011-2012'!C10</f>
        <v>25.1</v>
      </c>
      <c r="C9" s="5">
        <f>'Hours by Month 2011-2012'!C40</f>
        <v>3.7</v>
      </c>
      <c r="D9" s="5">
        <f t="shared" si="0"/>
        <v>28.8</v>
      </c>
      <c r="E9" s="9">
        <f>D9/D28</f>
        <v>0.11347517730496454</v>
      </c>
    </row>
    <row r="10" spans="1:5" ht="14.25">
      <c r="A10" s="13" t="s">
        <v>15</v>
      </c>
      <c r="B10" s="5">
        <f>'Hours by Month 2011-2012'!C11</f>
        <v>0</v>
      </c>
      <c r="C10" s="5">
        <f>'Hours by Month 2011-2012'!C41</f>
        <v>0</v>
      </c>
      <c r="D10" s="5">
        <f t="shared" si="0"/>
        <v>0</v>
      </c>
      <c r="E10" s="9">
        <f>D10/D28</f>
        <v>0</v>
      </c>
    </row>
    <row r="11" spans="1:5" ht="14.25">
      <c r="A11" s="13" t="s">
        <v>31</v>
      </c>
      <c r="B11" s="5">
        <f>'Hours by Month 2011-2012'!C12</f>
        <v>0</v>
      </c>
      <c r="C11" s="5">
        <f>'Hours by Month 2011-2012'!C42</f>
        <v>3.6</v>
      </c>
      <c r="D11" s="5">
        <f t="shared" si="0"/>
        <v>3.6</v>
      </c>
      <c r="E11" s="9">
        <f>D11/D28</f>
        <v>0.014184397163120567</v>
      </c>
    </row>
    <row r="12" spans="1:5" ht="14.25">
      <c r="A12" s="13" t="s">
        <v>21</v>
      </c>
      <c r="B12" s="5">
        <f>'Hours by Month 2011-2012'!C13</f>
        <v>0</v>
      </c>
      <c r="C12" s="5">
        <f>'Hours by Month 2011-2012'!C43</f>
        <v>0</v>
      </c>
      <c r="D12" s="5">
        <f t="shared" si="0"/>
        <v>0</v>
      </c>
      <c r="E12" s="9">
        <f>D12/D28</f>
        <v>0</v>
      </c>
    </row>
    <row r="13" spans="1:5" ht="14.25">
      <c r="A13" s="12" t="s">
        <v>17</v>
      </c>
      <c r="B13" s="5">
        <f>'Hours by Month 2011-2012'!C14</f>
        <v>0</v>
      </c>
      <c r="C13" s="5">
        <f>'Hours by Month 2011-2012'!C44</f>
        <v>0</v>
      </c>
      <c r="D13" s="5">
        <f t="shared" si="0"/>
        <v>0</v>
      </c>
      <c r="E13" s="9">
        <f>D13/D28</f>
        <v>0</v>
      </c>
    </row>
    <row r="14" spans="1:5" ht="14.25">
      <c r="A14" s="13" t="s">
        <v>8</v>
      </c>
      <c r="B14" s="5">
        <f>'Hours by Month 2011-2012'!C15</f>
        <v>1</v>
      </c>
      <c r="C14" s="5">
        <f>'Hours by Month 2011-2012'!C45</f>
        <v>8.8</v>
      </c>
      <c r="D14" s="5">
        <f t="shared" si="0"/>
        <v>9.8</v>
      </c>
      <c r="E14" s="8">
        <f>D14/D28</f>
        <v>0.038613081166272656</v>
      </c>
    </row>
    <row r="15" spans="1:5" ht="14.25">
      <c r="A15" s="12" t="s">
        <v>9</v>
      </c>
      <c r="B15" s="5">
        <f>'Hours by Month 2011-2012'!C16</f>
        <v>7.2</v>
      </c>
      <c r="C15" s="5">
        <f>'Hours by Month 2011-2012'!C46</f>
        <v>4.7</v>
      </c>
      <c r="D15" s="5">
        <f t="shared" si="0"/>
        <v>11.9</v>
      </c>
      <c r="E15" s="9">
        <f>D15/D28</f>
        <v>0.04688731284475965</v>
      </c>
    </row>
    <row r="16" spans="1:5" ht="14.25">
      <c r="A16" s="13" t="s">
        <v>16</v>
      </c>
      <c r="B16" s="5">
        <f>'Hours by Month 2011-2012'!C17</f>
        <v>0</v>
      </c>
      <c r="C16" s="5">
        <f>'Hours by Month 2011-2012'!C47</f>
        <v>2.2</v>
      </c>
      <c r="D16" s="5">
        <f t="shared" si="0"/>
        <v>2.2</v>
      </c>
      <c r="E16" s="9">
        <f>D16/D28</f>
        <v>0.008668242710795903</v>
      </c>
    </row>
    <row r="17" spans="1:5" ht="14.25" customHeight="1">
      <c r="A17" s="13" t="s">
        <v>35</v>
      </c>
      <c r="B17" s="5">
        <f>'Hours by Month 2011-2012'!C18</f>
        <v>6.5</v>
      </c>
      <c r="C17" s="5">
        <f>'Hours by Month 2011-2012'!C48</f>
        <v>7.300000000000001</v>
      </c>
      <c r="D17" s="5">
        <f t="shared" si="0"/>
        <v>13.8</v>
      </c>
      <c r="E17" s="9">
        <f>D17/D28</f>
        <v>0.054373522458628844</v>
      </c>
    </row>
    <row r="18" spans="1:5" ht="14.25" customHeight="1">
      <c r="A18" s="13" t="s">
        <v>30</v>
      </c>
      <c r="B18" s="5">
        <f>'Hours by Month 2011-2012'!C19</f>
        <v>0</v>
      </c>
      <c r="C18" s="5">
        <f>'Hours by Month 2011-2012'!C49</f>
        <v>2.3</v>
      </c>
      <c r="D18" s="5">
        <f t="shared" si="0"/>
        <v>2.3</v>
      </c>
      <c r="E18" s="9">
        <f>D18/D28</f>
        <v>0.009062253743104806</v>
      </c>
    </row>
    <row r="19" spans="1:5" ht="14.25">
      <c r="A19" s="12" t="s">
        <v>18</v>
      </c>
      <c r="B19" s="5">
        <f>'Hours by Month 2011-2012'!C20</f>
        <v>0</v>
      </c>
      <c r="C19" s="5">
        <f>'Hours by Month 2011-2012'!C50</f>
        <v>0</v>
      </c>
      <c r="D19" s="5">
        <f t="shared" si="0"/>
        <v>0</v>
      </c>
      <c r="E19" s="9">
        <f>D19/D28</f>
        <v>0</v>
      </c>
    </row>
    <row r="20" spans="1:5" ht="14.25">
      <c r="A20" s="13" t="s">
        <v>10</v>
      </c>
      <c r="B20" s="5">
        <f>'Hours by Month 2011-2012'!C21</f>
        <v>0</v>
      </c>
      <c r="C20" s="5">
        <f>'Hours by Month 2011-2012'!C51</f>
        <v>0</v>
      </c>
      <c r="D20" s="5">
        <f t="shared" si="0"/>
        <v>0</v>
      </c>
      <c r="E20" s="9">
        <f>D20/D28</f>
        <v>0</v>
      </c>
    </row>
    <row r="21" spans="1:5" ht="14.25">
      <c r="A21" s="12" t="s">
        <v>11</v>
      </c>
      <c r="B21" s="5">
        <f>'Hours by Month 2011-2012'!C22</f>
        <v>6.1</v>
      </c>
      <c r="C21" s="5">
        <f>'Hours by Month 2011-2012'!C52</f>
        <v>1.5</v>
      </c>
      <c r="D21" s="5">
        <f t="shared" si="0"/>
        <v>7.6</v>
      </c>
      <c r="E21" s="9">
        <f>D21/D28</f>
        <v>0.02994483845547675</v>
      </c>
    </row>
    <row r="22" spans="1:5" ht="14.25">
      <c r="A22" s="13" t="s">
        <v>12</v>
      </c>
      <c r="B22" s="5">
        <f>'Hours by Month 2011-2012'!C23</f>
        <v>0</v>
      </c>
      <c r="C22" s="5">
        <f>'Hours by Month 2011-2012'!C53</f>
        <v>0</v>
      </c>
      <c r="D22" s="5">
        <f t="shared" si="0"/>
        <v>0</v>
      </c>
      <c r="E22" s="9">
        <f>D22/D28</f>
        <v>0</v>
      </c>
    </row>
    <row r="23" spans="1:5" ht="14.25">
      <c r="A23" s="13" t="s">
        <v>19</v>
      </c>
      <c r="B23" s="5">
        <f>'Hours by Month 2011-2012'!C24</f>
        <v>0</v>
      </c>
      <c r="C23" s="5">
        <f>'Hours by Month 2011-2012'!C54</f>
        <v>9.7</v>
      </c>
      <c r="D23" s="5">
        <f t="shared" si="0"/>
        <v>9.7</v>
      </c>
      <c r="E23" s="9">
        <f>D23/D28</f>
        <v>0.038219070133963744</v>
      </c>
    </row>
    <row r="24" spans="1:5" ht="14.25">
      <c r="A24" s="12" t="s">
        <v>13</v>
      </c>
      <c r="B24" s="5">
        <f>'Hours by Month 2011-2012'!C25</f>
        <v>8.899999999999999</v>
      </c>
      <c r="C24" s="5">
        <f>'Hours by Month 2011-2012'!C55</f>
        <v>1.4</v>
      </c>
      <c r="D24" s="5">
        <f t="shared" si="0"/>
        <v>10.299999999999999</v>
      </c>
      <c r="E24" s="9">
        <f>D24/D28</f>
        <v>0.040583136327817175</v>
      </c>
    </row>
    <row r="25" spans="1:5" ht="14.25">
      <c r="A25" s="12" t="s">
        <v>14</v>
      </c>
      <c r="B25" s="5">
        <f>'Hours by Month 2011-2012'!C26</f>
        <v>0</v>
      </c>
      <c r="C25" s="5">
        <f>'Hours by Month 2011-2012'!C56</f>
        <v>0</v>
      </c>
      <c r="D25" s="5">
        <f t="shared" si="0"/>
        <v>0</v>
      </c>
      <c r="E25" s="9">
        <f>D25/D28</f>
        <v>0</v>
      </c>
    </row>
    <row r="26" spans="1:5" ht="15">
      <c r="A26" s="31" t="s">
        <v>23</v>
      </c>
      <c r="B26" s="5">
        <f>SUM(B4:B25)</f>
        <v>137.20000000000002</v>
      </c>
      <c r="C26" s="5">
        <f>SUM(C4:C25)</f>
        <v>87.9</v>
      </c>
      <c r="D26" s="5">
        <f>SUM(D4:D25)</f>
        <v>225.10000000000002</v>
      </c>
      <c r="E26" s="1"/>
    </row>
    <row r="27" spans="1:5" ht="14.25">
      <c r="A27" s="12" t="s">
        <v>0</v>
      </c>
      <c r="B27">
        <f>'Hours by Month 2011-2012'!C28</f>
        <v>0</v>
      </c>
      <c r="C27" s="5">
        <f>'Hours by Month 2011-2012'!C58</f>
        <v>28.700000000000003</v>
      </c>
      <c r="D27" s="5">
        <f>SUM(B27:C27)</f>
        <v>28.700000000000003</v>
      </c>
      <c r="E27" s="9">
        <f>D27/D28</f>
        <v>0.11308116627265564</v>
      </c>
    </row>
    <row r="28" spans="1:5" ht="15">
      <c r="A28" s="31" t="s">
        <v>1</v>
      </c>
      <c r="B28" s="5">
        <f>SUM(B26:B27)</f>
        <v>137.20000000000002</v>
      </c>
      <c r="C28" s="5">
        <f>SUM(C26:C27)</f>
        <v>116.60000000000001</v>
      </c>
      <c r="D28" s="5">
        <f>SUM(D26:D27)</f>
        <v>253.8</v>
      </c>
      <c r="E28" s="9">
        <f>SUM(E4:E27)</f>
        <v>1</v>
      </c>
    </row>
    <row r="29" spans="1:5" ht="15">
      <c r="A29" s="37"/>
      <c r="B29" s="38"/>
      <c r="C29" s="38"/>
      <c r="D29" s="38"/>
      <c r="E29" s="39" t="s">
        <v>2</v>
      </c>
    </row>
    <row r="30" spans="2:6" ht="14.25">
      <c r="B30" t="s">
        <v>58</v>
      </c>
      <c r="D30" s="18"/>
      <c r="F30" s="19" t="s">
        <v>2</v>
      </c>
    </row>
    <row r="31" spans="1:5" ht="36.75">
      <c r="A31" s="28" t="s">
        <v>2</v>
      </c>
      <c r="B31" s="29" t="s">
        <v>26</v>
      </c>
      <c r="C31" s="29" t="s">
        <v>27</v>
      </c>
      <c r="D31" s="29" t="s">
        <v>1</v>
      </c>
      <c r="E31" s="30" t="s">
        <v>4</v>
      </c>
    </row>
    <row r="32" spans="1:5" ht="14.25">
      <c r="A32" s="21" t="s">
        <v>38</v>
      </c>
      <c r="B32" s="22">
        <f>'Hours by Month 2011-2012'!C65</f>
        <v>6</v>
      </c>
      <c r="C32" s="22">
        <f>'Hours by Month 2011-2012'!C96</f>
        <v>3.4</v>
      </c>
      <c r="D32" s="22">
        <f aca="true" t="shared" si="1" ref="D32:D50">SUM(B32:C32)</f>
        <v>9.4</v>
      </c>
      <c r="E32" s="23">
        <f>D32/D54</f>
        <v>0.12319790301441678</v>
      </c>
    </row>
    <row r="33" spans="1:5" ht="14.25">
      <c r="A33" s="12" t="s">
        <v>51</v>
      </c>
      <c r="B33" s="22">
        <f>'Hours by Month 2011-2012'!C66</f>
        <v>0</v>
      </c>
      <c r="C33" s="22">
        <f>'Hours by Month 2011-2012'!C97</f>
        <v>0</v>
      </c>
      <c r="D33" s="5">
        <f t="shared" si="1"/>
        <v>0</v>
      </c>
      <c r="E33" s="9">
        <f>D33/D54</f>
        <v>0</v>
      </c>
    </row>
    <row r="34" spans="1:5" ht="14.25">
      <c r="A34" s="13" t="s">
        <v>42</v>
      </c>
      <c r="B34" s="22">
        <f>'Hours by Month 2011-2012'!C67</f>
        <v>0</v>
      </c>
      <c r="C34" s="22">
        <f>'Hours by Month 2011-2012'!C98</f>
        <v>0</v>
      </c>
      <c r="D34" s="5">
        <f t="shared" si="1"/>
        <v>0</v>
      </c>
      <c r="E34" s="9">
        <f>D34/D54</f>
        <v>0</v>
      </c>
    </row>
    <row r="35" spans="1:5" ht="14.25">
      <c r="A35" s="13" t="s">
        <v>55</v>
      </c>
      <c r="B35" s="22">
        <f>'Hours by Month 2011-2012'!C68</f>
        <v>11.9</v>
      </c>
      <c r="C35" s="22">
        <f>'Hours by Month 2011-2012'!C99</f>
        <v>0</v>
      </c>
      <c r="D35" s="5">
        <f t="shared" si="1"/>
        <v>11.9</v>
      </c>
      <c r="E35" s="9">
        <f>D35/D54</f>
        <v>0.1559633027522936</v>
      </c>
    </row>
    <row r="36" spans="1:5" ht="14.25">
      <c r="A36" s="13" t="s">
        <v>47</v>
      </c>
      <c r="B36" s="22">
        <f>'Hours by Month 2011-2012'!C69</f>
        <v>0</v>
      </c>
      <c r="C36" s="22">
        <f>'Hours by Month 2011-2012'!C100</f>
        <v>0</v>
      </c>
      <c r="D36" s="5">
        <f t="shared" si="1"/>
        <v>0</v>
      </c>
      <c r="E36" s="9">
        <f>D36/D54</f>
        <v>0</v>
      </c>
    </row>
    <row r="37" spans="1:5" ht="14.25">
      <c r="A37" s="13" t="s">
        <v>48</v>
      </c>
      <c r="B37" s="22">
        <f>'Hours by Month 2011-2012'!C70</f>
        <v>0</v>
      </c>
      <c r="C37" s="22">
        <f>'Hours by Month 2011-2012'!C101</f>
        <v>0</v>
      </c>
      <c r="D37" s="5">
        <f t="shared" si="1"/>
        <v>0</v>
      </c>
      <c r="E37" s="9">
        <f>D37/D54</f>
        <v>0</v>
      </c>
    </row>
    <row r="38" spans="1:5" ht="14.25">
      <c r="A38" s="13" t="s">
        <v>41</v>
      </c>
      <c r="B38" s="22">
        <f>'Hours by Month 2011-2012'!C71</f>
        <v>0</v>
      </c>
      <c r="C38" s="22">
        <f>'Hours by Month 2011-2012'!C102</f>
        <v>0</v>
      </c>
      <c r="D38" s="5">
        <f t="shared" si="1"/>
        <v>0</v>
      </c>
      <c r="E38" s="9">
        <f>D38/D54</f>
        <v>0</v>
      </c>
    </row>
    <row r="39" spans="1:5" ht="14.25">
      <c r="A39" s="13" t="s">
        <v>52</v>
      </c>
      <c r="B39" s="22">
        <f>'Hours by Month 2011-2012'!C72</f>
        <v>0</v>
      </c>
      <c r="C39" s="22">
        <f>'Hours by Month 2011-2012'!C103</f>
        <v>0</v>
      </c>
      <c r="D39" s="5">
        <f t="shared" si="1"/>
        <v>0</v>
      </c>
      <c r="E39" s="9">
        <f>D39/D54</f>
        <v>0</v>
      </c>
    </row>
    <row r="40" spans="1:5" ht="14.25">
      <c r="A40" s="13" t="s">
        <v>50</v>
      </c>
      <c r="B40" s="22">
        <f>'Hours by Month 2011-2012'!C73</f>
        <v>0</v>
      </c>
      <c r="C40" s="22">
        <f>'Hours by Month 2011-2012'!C104</f>
        <v>0</v>
      </c>
      <c r="D40" s="5">
        <f t="shared" si="1"/>
        <v>0</v>
      </c>
      <c r="E40" s="9">
        <f>D40/D54</f>
        <v>0</v>
      </c>
    </row>
    <row r="41" spans="1:5" ht="14.25">
      <c r="A41" s="13" t="s">
        <v>57</v>
      </c>
      <c r="B41" s="22">
        <f>'Hours by Month 2011-2012'!C74</f>
        <v>0</v>
      </c>
      <c r="C41" s="22">
        <f>'Hours by Month 2011-2012'!C105</f>
        <v>0</v>
      </c>
      <c r="D41" s="5">
        <f t="shared" si="1"/>
        <v>0</v>
      </c>
      <c r="E41" s="9">
        <f>D41/D54</f>
        <v>0</v>
      </c>
    </row>
    <row r="42" spans="1:5" ht="14.25">
      <c r="A42" s="13" t="s">
        <v>43</v>
      </c>
      <c r="B42" s="22">
        <f>'Hours by Month 2011-2012'!C75</f>
        <v>0</v>
      </c>
      <c r="C42" s="22">
        <f>'Hours by Month 2011-2012'!C106</f>
        <v>0</v>
      </c>
      <c r="D42" s="5">
        <f t="shared" si="1"/>
        <v>0</v>
      </c>
      <c r="E42" s="9">
        <f>D42/D54</f>
        <v>0</v>
      </c>
    </row>
    <row r="43" spans="1:5" ht="14.25">
      <c r="A43" s="12" t="s">
        <v>56</v>
      </c>
      <c r="B43" s="22">
        <f>'Hours by Month 2011-2012'!C76</f>
        <v>0</v>
      </c>
      <c r="C43" s="22">
        <f>'Hours by Month 2011-2012'!C107</f>
        <v>0</v>
      </c>
      <c r="D43" s="5">
        <f t="shared" si="1"/>
        <v>0</v>
      </c>
      <c r="E43" s="8">
        <f>D43/D54</f>
        <v>0</v>
      </c>
    </row>
    <row r="44" spans="1:5" ht="14.25">
      <c r="A44" s="13" t="s">
        <v>46</v>
      </c>
      <c r="B44" s="22">
        <f>'Hours by Month 2011-2012'!C77</f>
        <v>0</v>
      </c>
      <c r="C44" s="22">
        <f>'Hours by Month 2011-2012'!C108</f>
        <v>0</v>
      </c>
      <c r="D44" s="5">
        <f t="shared" si="1"/>
        <v>0</v>
      </c>
      <c r="E44" s="9">
        <f>D44/D54</f>
        <v>0</v>
      </c>
    </row>
    <row r="45" spans="1:5" ht="14.25">
      <c r="A45" s="12" t="s">
        <v>44</v>
      </c>
      <c r="B45" s="22">
        <f>'Hours by Month 2011-2012'!C78</f>
        <v>5.5</v>
      </c>
      <c r="C45" s="22">
        <f>'Hours by Month 2011-2012'!C109</f>
        <v>6.2</v>
      </c>
      <c r="D45" s="5">
        <f t="shared" si="1"/>
        <v>11.7</v>
      </c>
      <c r="E45" s="9">
        <f>D45/D54</f>
        <v>0.15334207077326342</v>
      </c>
    </row>
    <row r="46" spans="1:5" ht="14.25">
      <c r="A46" s="12" t="s">
        <v>40</v>
      </c>
      <c r="B46" s="22">
        <f>'Hours by Month 2011-2012'!C79</f>
        <v>4.9</v>
      </c>
      <c r="C46" s="22">
        <f>'Hours by Month 2011-2012'!C110</f>
        <v>0</v>
      </c>
      <c r="D46" s="5">
        <f t="shared" si="1"/>
        <v>4.9</v>
      </c>
      <c r="E46" s="9">
        <f>D46/D54</f>
        <v>0.06422018348623854</v>
      </c>
    </row>
    <row r="47" spans="1:5" ht="14.25">
      <c r="A47" s="13" t="s">
        <v>45</v>
      </c>
      <c r="B47" s="22">
        <f>'Hours by Month 2011-2012'!C80</f>
        <v>0</v>
      </c>
      <c r="C47" s="22">
        <f>'Hours by Month 2011-2012'!C111</f>
        <v>0</v>
      </c>
      <c r="D47" s="5">
        <f t="shared" si="1"/>
        <v>0</v>
      </c>
      <c r="E47" s="9">
        <f>D47/D54</f>
        <v>0</v>
      </c>
    </row>
    <row r="48" spans="1:5" ht="14.25">
      <c r="A48" s="12" t="s">
        <v>39</v>
      </c>
      <c r="B48" s="22">
        <f>'Hours by Month 2011-2012'!C81</f>
        <v>2.8</v>
      </c>
      <c r="C48" s="22">
        <f>'Hours by Month 2011-2012'!C112</f>
        <v>9.9</v>
      </c>
      <c r="D48" s="5">
        <f t="shared" si="1"/>
        <v>12.7</v>
      </c>
      <c r="E48" s="9">
        <f>D48/D54</f>
        <v>0.16644823066841416</v>
      </c>
    </row>
    <row r="49" spans="1:5" ht="14.25">
      <c r="A49" s="12" t="s">
        <v>53</v>
      </c>
      <c r="B49" s="22">
        <f>'Hours by Month 2011-2012'!C82</f>
        <v>5.699999999999999</v>
      </c>
      <c r="C49" s="22">
        <f>'Hours by Month 2011-2012'!C113</f>
        <v>0</v>
      </c>
      <c r="D49" s="5">
        <f t="shared" si="1"/>
        <v>5.699999999999999</v>
      </c>
      <c r="E49" s="9">
        <f>D49/D54</f>
        <v>0.07470511140235911</v>
      </c>
    </row>
    <row r="50" spans="1:5" ht="14.25">
      <c r="A50" s="12" t="s">
        <v>49</v>
      </c>
      <c r="B50" s="22">
        <f>'Hours by Month 2011-2012'!C83</f>
        <v>2.9</v>
      </c>
      <c r="C50" s="22">
        <f>'Hours by Month 2011-2012'!C114</f>
        <v>2.8</v>
      </c>
      <c r="D50" s="5">
        <f t="shared" si="1"/>
        <v>5.699999999999999</v>
      </c>
      <c r="E50" s="9">
        <f>D50/D54</f>
        <v>0.07470511140235911</v>
      </c>
    </row>
    <row r="51" spans="1:5" ht="14.25">
      <c r="A51" s="12"/>
      <c r="B51" s="5"/>
      <c r="C51" s="5"/>
      <c r="D51" s="5" t="s">
        <v>2</v>
      </c>
      <c r="E51" s="9" t="s">
        <v>2</v>
      </c>
    </row>
    <row r="52" spans="1:5" ht="15">
      <c r="A52" s="31" t="s">
        <v>23</v>
      </c>
      <c r="B52" s="5">
        <f>SUM(B32:B51)</f>
        <v>39.699999999999996</v>
      </c>
      <c r="C52" s="5">
        <f>SUM(C32:C51)</f>
        <v>22.3</v>
      </c>
      <c r="D52" s="5">
        <f>SUM(D32:D51)</f>
        <v>62</v>
      </c>
      <c r="E52" s="5" t="s">
        <v>2</v>
      </c>
    </row>
    <row r="53" spans="1:5" ht="14.25">
      <c r="A53" s="12" t="s">
        <v>0</v>
      </c>
      <c r="B53" s="5">
        <f>'Hours by Month 2011-2012'!C88</f>
        <v>7</v>
      </c>
      <c r="C53" s="5">
        <v>7.3</v>
      </c>
      <c r="D53" s="5">
        <f>SUM(B53:C53)</f>
        <v>14.3</v>
      </c>
      <c r="E53" s="9">
        <f>D53/D54</f>
        <v>0.18741808650065533</v>
      </c>
    </row>
    <row r="54" spans="1:5" ht="15">
      <c r="A54" s="31" t="s">
        <v>1</v>
      </c>
      <c r="B54" s="5">
        <f>SUM(B52:B53)</f>
        <v>46.699999999999996</v>
      </c>
      <c r="C54" s="5">
        <f>SUM(C52:C53)</f>
        <v>29.6</v>
      </c>
      <c r="D54" s="5">
        <f>SUM(D52:D53)</f>
        <v>76.3</v>
      </c>
      <c r="E54" s="9">
        <f>SUM(E32:E53)</f>
        <v>1</v>
      </c>
    </row>
    <row r="56" ht="14.25">
      <c r="E56" t="s">
        <v>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="75" zoomScaleNormal="75" zoomScaleSheetLayoutView="75" zoomScalePageLayoutView="0" workbookViewId="0" topLeftCell="A55">
      <selection activeCell="X85" sqref="X85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36</v>
      </c>
    </row>
    <row r="2" spans="2:3" ht="24.75" customHeight="1">
      <c r="B2" s="19" t="s">
        <v>54</v>
      </c>
      <c r="C2" s="14"/>
    </row>
    <row r="3" spans="2:16" ht="42.75" customHeight="1">
      <c r="B3" s="15" t="s">
        <v>28</v>
      </c>
      <c r="C3" s="2"/>
      <c r="D3" s="2"/>
      <c r="E3" s="4">
        <v>40725</v>
      </c>
      <c r="F3" s="4">
        <v>40756</v>
      </c>
      <c r="G3" s="4">
        <v>40787</v>
      </c>
      <c r="H3" s="4">
        <v>40817</v>
      </c>
      <c r="I3" s="4">
        <v>40848</v>
      </c>
      <c r="J3" s="4">
        <v>40878</v>
      </c>
      <c r="K3" s="4">
        <v>40909</v>
      </c>
      <c r="L3" s="4">
        <v>40940</v>
      </c>
      <c r="M3" s="4">
        <v>40969</v>
      </c>
      <c r="N3" s="4">
        <v>41000</v>
      </c>
      <c r="O3" s="4">
        <v>41030</v>
      </c>
      <c r="P3" s="4">
        <v>41061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69</v>
      </c>
      <c r="D5" s="22"/>
      <c r="E5" s="22">
        <v>1.2</v>
      </c>
      <c r="F5" s="22">
        <v>11.5</v>
      </c>
      <c r="G5" s="22">
        <v>13.2</v>
      </c>
      <c r="H5" s="24"/>
      <c r="I5" s="24">
        <v>8.6</v>
      </c>
      <c r="J5" s="22">
        <v>10.8</v>
      </c>
      <c r="K5" s="24">
        <v>1.1</v>
      </c>
      <c r="L5" s="24">
        <v>14.5</v>
      </c>
      <c r="M5" s="24">
        <v>8.1</v>
      </c>
      <c r="N5" s="35"/>
      <c r="O5" s="35"/>
      <c r="P5" s="35"/>
    </row>
    <row r="6" spans="2:16" ht="19.5" customHeight="1">
      <c r="B6" s="12" t="s">
        <v>6</v>
      </c>
      <c r="C6" s="5">
        <f t="shared" si="0"/>
        <v>0</v>
      </c>
      <c r="D6" s="5"/>
      <c r="E6" s="5"/>
      <c r="F6" s="5"/>
      <c r="G6" s="5"/>
      <c r="H6" s="1"/>
      <c r="I6" s="1"/>
      <c r="J6" s="5"/>
      <c r="K6" s="1"/>
      <c r="L6" s="1"/>
      <c r="M6" s="1"/>
      <c r="N6" s="35"/>
      <c r="O6" s="35"/>
      <c r="P6" s="35"/>
    </row>
    <row r="7" spans="2:16" ht="19.5" customHeight="1">
      <c r="B7" s="12" t="s">
        <v>32</v>
      </c>
      <c r="C7" s="5">
        <f t="shared" si="0"/>
        <v>6.7</v>
      </c>
      <c r="D7" s="5"/>
      <c r="E7" s="5"/>
      <c r="F7" s="5"/>
      <c r="G7" s="5"/>
      <c r="H7" s="1"/>
      <c r="I7" s="1">
        <v>6.7</v>
      </c>
      <c r="J7" s="5"/>
      <c r="K7" s="1"/>
      <c r="L7" s="1"/>
      <c r="M7" s="1"/>
      <c r="N7" s="35"/>
      <c r="O7" s="35"/>
      <c r="P7" s="35"/>
    </row>
    <row r="8" spans="2:16" ht="19.5" customHeight="1">
      <c r="B8" s="12" t="s">
        <v>22</v>
      </c>
      <c r="C8" s="5">
        <f t="shared" si="0"/>
        <v>6.7</v>
      </c>
      <c r="D8" s="5"/>
      <c r="E8" s="5"/>
      <c r="F8" s="5"/>
      <c r="G8" s="5"/>
      <c r="H8" s="1">
        <v>6.7</v>
      </c>
      <c r="I8" s="1"/>
      <c r="J8" s="5"/>
      <c r="K8" s="1"/>
      <c r="L8" s="1"/>
      <c r="M8" s="1"/>
      <c r="N8" s="35"/>
      <c r="O8" s="35"/>
      <c r="P8" s="35"/>
    </row>
    <row r="9" spans="1:16" ht="19.5" customHeight="1">
      <c r="A9" s="19"/>
      <c r="B9" s="12" t="s">
        <v>33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35"/>
      <c r="O9" s="35"/>
      <c r="P9" s="35"/>
    </row>
    <row r="10" spans="2:16" ht="19.5" customHeight="1">
      <c r="B10" s="13" t="s">
        <v>7</v>
      </c>
      <c r="C10" s="5">
        <f t="shared" si="0"/>
        <v>25.1</v>
      </c>
      <c r="D10" s="5"/>
      <c r="E10" s="5">
        <v>7.1</v>
      </c>
      <c r="F10" s="5">
        <v>2.4</v>
      </c>
      <c r="G10" s="5"/>
      <c r="H10" s="1">
        <v>9.5</v>
      </c>
      <c r="I10" s="1">
        <v>1.7</v>
      </c>
      <c r="J10" s="5"/>
      <c r="K10" s="1"/>
      <c r="L10" s="1">
        <v>4.4</v>
      </c>
      <c r="M10" s="1"/>
      <c r="N10" s="35"/>
      <c r="O10" s="35"/>
      <c r="P10" s="35"/>
    </row>
    <row r="11" spans="2:16" ht="19.5" customHeight="1">
      <c r="B11" s="13" t="s">
        <v>15</v>
      </c>
      <c r="C11" s="5">
        <f t="shared" si="0"/>
        <v>0</v>
      </c>
      <c r="D11" s="5"/>
      <c r="E11" s="5"/>
      <c r="F11" s="5"/>
      <c r="G11" s="5"/>
      <c r="H11" s="1"/>
      <c r="I11" s="1"/>
      <c r="J11" s="5"/>
      <c r="K11" s="1"/>
      <c r="L11" s="1"/>
      <c r="M11" s="1"/>
      <c r="N11" s="35"/>
      <c r="O11" s="35"/>
      <c r="P11" s="35"/>
    </row>
    <row r="12" spans="2:16" ht="19.5" customHeight="1">
      <c r="B12" s="13" t="s">
        <v>31</v>
      </c>
      <c r="C12" s="5">
        <f t="shared" si="0"/>
        <v>0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35"/>
      <c r="O12" s="35"/>
      <c r="P12" s="35"/>
    </row>
    <row r="13" spans="2:16" ht="19.5" customHeight="1">
      <c r="B13" s="13" t="s">
        <v>21</v>
      </c>
      <c r="C13" s="5">
        <f t="shared" si="0"/>
        <v>0</v>
      </c>
      <c r="D13" s="5"/>
      <c r="E13" s="5"/>
      <c r="F13" s="5"/>
      <c r="G13" s="5"/>
      <c r="H13" s="1"/>
      <c r="I13" s="1"/>
      <c r="J13" s="5"/>
      <c r="K13" s="1"/>
      <c r="L13" s="1"/>
      <c r="M13" s="1"/>
      <c r="N13" s="35"/>
      <c r="O13" s="35"/>
      <c r="P13" s="35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/>
      <c r="L14" s="1"/>
      <c r="M14" s="1"/>
      <c r="N14" s="35"/>
      <c r="O14" s="35"/>
      <c r="P14" s="35"/>
    </row>
    <row r="15" spans="2:16" ht="19.5" customHeight="1">
      <c r="B15" s="13" t="s">
        <v>8</v>
      </c>
      <c r="C15" s="5">
        <f t="shared" si="0"/>
        <v>1</v>
      </c>
      <c r="D15" s="5"/>
      <c r="E15" s="5"/>
      <c r="F15" s="5">
        <v>1</v>
      </c>
      <c r="G15" s="5"/>
      <c r="H15" s="1"/>
      <c r="I15" s="1"/>
      <c r="J15" s="26"/>
      <c r="K15" s="1"/>
      <c r="L15" s="1"/>
      <c r="M15" s="1"/>
      <c r="N15" s="35"/>
      <c r="O15" s="35"/>
      <c r="P15" s="35"/>
    </row>
    <row r="16" spans="2:16" ht="19.5" customHeight="1">
      <c r="B16" s="12" t="s">
        <v>9</v>
      </c>
      <c r="C16" s="5">
        <f t="shared" si="0"/>
        <v>7.2</v>
      </c>
      <c r="D16" s="5"/>
      <c r="E16" s="5"/>
      <c r="F16" s="5">
        <v>4.7</v>
      </c>
      <c r="G16" s="5"/>
      <c r="H16" s="1"/>
      <c r="I16" s="1"/>
      <c r="J16" s="26">
        <v>2.5</v>
      </c>
      <c r="K16" s="1"/>
      <c r="L16" s="1"/>
      <c r="M16" s="1"/>
      <c r="N16" s="35"/>
      <c r="O16" s="35"/>
      <c r="P16" s="35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35"/>
      <c r="O17" s="35"/>
      <c r="P17" s="35"/>
    </row>
    <row r="18" spans="2:16" ht="19.5" customHeight="1">
      <c r="B18" s="13" t="s">
        <v>20</v>
      </c>
      <c r="C18" s="5">
        <f t="shared" si="0"/>
        <v>6.5</v>
      </c>
      <c r="D18" s="5"/>
      <c r="E18" s="5"/>
      <c r="F18" s="5"/>
      <c r="G18" s="5">
        <v>4.8</v>
      </c>
      <c r="H18" s="1"/>
      <c r="I18" s="1"/>
      <c r="J18" s="5"/>
      <c r="K18" s="1"/>
      <c r="L18" s="1">
        <v>1.7</v>
      </c>
      <c r="M18" s="1"/>
      <c r="N18" s="35"/>
      <c r="O18" s="35"/>
      <c r="P18" s="35"/>
    </row>
    <row r="19" spans="2:16" ht="19.5" customHeight="1">
      <c r="B19" s="13" t="s">
        <v>30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35"/>
      <c r="O19" s="35"/>
      <c r="P19" s="35"/>
    </row>
    <row r="20" spans="2:16" ht="19.5" customHeight="1">
      <c r="B20" s="12" t="s">
        <v>18</v>
      </c>
      <c r="C20" s="5">
        <f t="shared" si="0"/>
        <v>0</v>
      </c>
      <c r="D20" s="1"/>
      <c r="E20" s="5"/>
      <c r="F20" s="1"/>
      <c r="G20" s="1"/>
      <c r="H20" s="5"/>
      <c r="I20" s="1"/>
      <c r="J20" s="5"/>
      <c r="K20" s="1"/>
      <c r="L20" s="1"/>
      <c r="M20" s="1"/>
      <c r="N20" s="35"/>
      <c r="O20" s="35"/>
      <c r="P20" s="35"/>
    </row>
    <row r="21" spans="2:16" ht="19.5" customHeight="1">
      <c r="B21" s="13" t="s">
        <v>10</v>
      </c>
      <c r="C21" s="5">
        <f t="shared" si="0"/>
        <v>0</v>
      </c>
      <c r="D21" s="1"/>
      <c r="E21" s="5"/>
      <c r="F21" s="1"/>
      <c r="G21" s="1"/>
      <c r="H21" s="1"/>
      <c r="I21" s="1"/>
      <c r="J21" s="5"/>
      <c r="K21" s="1"/>
      <c r="L21" s="1"/>
      <c r="M21" s="1"/>
      <c r="N21" s="35"/>
      <c r="O21" s="35"/>
      <c r="P21" s="35"/>
    </row>
    <row r="22" spans="2:16" ht="19.5" customHeight="1">
      <c r="B22" s="12" t="s">
        <v>11</v>
      </c>
      <c r="C22" s="5">
        <f t="shared" si="0"/>
        <v>6.1</v>
      </c>
      <c r="D22" s="1"/>
      <c r="E22" s="5"/>
      <c r="F22" s="1"/>
      <c r="G22" s="1">
        <v>1.8</v>
      </c>
      <c r="H22" s="1"/>
      <c r="I22" s="1"/>
      <c r="J22" s="5">
        <v>4.3</v>
      </c>
      <c r="K22" s="1"/>
      <c r="L22" s="1"/>
      <c r="M22" s="1"/>
      <c r="N22" s="35"/>
      <c r="O22" s="35"/>
      <c r="P22" s="35"/>
    </row>
    <row r="23" spans="2:16" ht="19.5" customHeight="1">
      <c r="B23" s="13" t="s">
        <v>12</v>
      </c>
      <c r="C23" s="5">
        <f t="shared" si="0"/>
        <v>0</v>
      </c>
      <c r="D23" s="1"/>
      <c r="E23" s="5"/>
      <c r="F23" s="1"/>
      <c r="G23" s="1"/>
      <c r="H23" s="25"/>
      <c r="I23" s="1"/>
      <c r="J23" s="5"/>
      <c r="K23" s="1"/>
      <c r="L23" s="1"/>
      <c r="M23" s="1"/>
      <c r="N23" s="35"/>
      <c r="O23" s="35"/>
      <c r="P23" s="35"/>
    </row>
    <row r="24" spans="2:16" ht="19.5" customHeight="1">
      <c r="B24" s="13" t="s">
        <v>19</v>
      </c>
      <c r="C24" s="5">
        <f t="shared" si="0"/>
        <v>0</v>
      </c>
      <c r="D24" s="1"/>
      <c r="E24" s="5"/>
      <c r="F24" s="1"/>
      <c r="G24" s="1"/>
      <c r="H24" s="1"/>
      <c r="I24" s="1"/>
      <c r="J24" s="5"/>
      <c r="K24" s="1"/>
      <c r="L24" s="1"/>
      <c r="M24" s="1"/>
      <c r="N24" s="35"/>
      <c r="O24" s="35"/>
      <c r="P24" s="35"/>
    </row>
    <row r="25" spans="2:16" ht="19.5" customHeight="1">
      <c r="B25" s="12" t="s">
        <v>13</v>
      </c>
      <c r="C25" s="5">
        <f>SUM(E25:P25)</f>
        <v>8.899999999999999</v>
      </c>
      <c r="D25" s="1"/>
      <c r="E25" s="5">
        <v>3.1</v>
      </c>
      <c r="F25" s="1">
        <v>3</v>
      </c>
      <c r="G25" s="1">
        <v>2.8</v>
      </c>
      <c r="H25" s="1"/>
      <c r="I25" s="1"/>
      <c r="J25" s="5"/>
      <c r="K25" s="1"/>
      <c r="L25" s="1"/>
      <c r="M25" s="1"/>
      <c r="N25" s="35"/>
      <c r="O25" s="35"/>
      <c r="P25" s="35"/>
    </row>
    <row r="26" spans="2:16" ht="19.5" customHeight="1">
      <c r="B26" s="12" t="s">
        <v>14</v>
      </c>
      <c r="C26" s="5">
        <f t="shared" si="0"/>
        <v>0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35"/>
      <c r="O26" s="35"/>
      <c r="P26" s="35"/>
    </row>
    <row r="27" spans="2:16" ht="19.5" customHeight="1">
      <c r="B27" s="32" t="s">
        <v>37</v>
      </c>
      <c r="C27" s="5">
        <f>SUM(C5:C26)</f>
        <v>137.20000000000002</v>
      </c>
      <c r="D27" s="1"/>
      <c r="E27" s="5">
        <f>SUM(E5:E26)</f>
        <v>11.399999999999999</v>
      </c>
      <c r="F27" s="5">
        <f aca="true" t="shared" si="1" ref="F27:P27">SUM(F5:F26)</f>
        <v>22.6</v>
      </c>
      <c r="G27" s="5">
        <f t="shared" si="1"/>
        <v>22.6</v>
      </c>
      <c r="H27" s="5">
        <f t="shared" si="1"/>
        <v>16.2</v>
      </c>
      <c r="I27" s="5">
        <f t="shared" si="1"/>
        <v>17</v>
      </c>
      <c r="J27" s="5">
        <f t="shared" si="1"/>
        <v>17.6</v>
      </c>
      <c r="K27" s="5">
        <f t="shared" si="1"/>
        <v>1.1</v>
      </c>
      <c r="L27" s="5">
        <f t="shared" si="1"/>
        <v>20.599999999999998</v>
      </c>
      <c r="M27" s="5">
        <f t="shared" si="1"/>
        <v>8.1</v>
      </c>
      <c r="N27" s="33">
        <f t="shared" si="1"/>
        <v>0</v>
      </c>
      <c r="O27" s="33">
        <f t="shared" si="1"/>
        <v>0</v>
      </c>
      <c r="P27" s="33">
        <f t="shared" si="1"/>
        <v>0</v>
      </c>
    </row>
    <row r="28" spans="2:16" ht="19.5" customHeight="1">
      <c r="B28" s="12" t="s">
        <v>0</v>
      </c>
      <c r="C28" s="5">
        <f>SUM(E28:P28)</f>
        <v>0</v>
      </c>
      <c r="D28" s="5"/>
      <c r="E28" s="5"/>
      <c r="F28" s="1"/>
      <c r="G28" s="1"/>
      <c r="H28" s="1"/>
      <c r="I28" s="1"/>
      <c r="J28" s="5"/>
      <c r="K28" s="1"/>
      <c r="L28" s="1"/>
      <c r="M28" s="1"/>
      <c r="N28" s="35"/>
      <c r="O28" s="35"/>
      <c r="P28" s="35"/>
    </row>
    <row r="29" spans="2:17" ht="23.25" customHeight="1">
      <c r="B29" s="31" t="s">
        <v>1</v>
      </c>
      <c r="C29" s="5">
        <f>C27+C28</f>
        <v>137.20000000000002</v>
      </c>
      <c r="D29" s="5" t="s">
        <v>2</v>
      </c>
      <c r="E29" s="5">
        <f>E27+E28</f>
        <v>11.399999999999999</v>
      </c>
      <c r="F29" s="5">
        <f aca="true" t="shared" si="2" ref="F29:P29">F27+F28</f>
        <v>22.6</v>
      </c>
      <c r="G29" s="5">
        <f t="shared" si="2"/>
        <v>22.6</v>
      </c>
      <c r="H29" s="5">
        <f t="shared" si="2"/>
        <v>16.2</v>
      </c>
      <c r="I29" s="5">
        <f t="shared" si="2"/>
        <v>17</v>
      </c>
      <c r="J29" s="5">
        <f t="shared" si="2"/>
        <v>17.6</v>
      </c>
      <c r="K29" s="5">
        <f t="shared" si="2"/>
        <v>1.1</v>
      </c>
      <c r="L29" s="5">
        <f t="shared" si="2"/>
        <v>20.599999999999998</v>
      </c>
      <c r="M29" s="5">
        <f t="shared" si="2"/>
        <v>8.1</v>
      </c>
      <c r="N29" s="33">
        <f t="shared" si="2"/>
        <v>0</v>
      </c>
      <c r="O29" s="33">
        <f t="shared" si="2"/>
        <v>0</v>
      </c>
      <c r="P29" s="33">
        <f t="shared" si="2"/>
        <v>0</v>
      </c>
      <c r="Q29" s="20"/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35.25">
      <c r="B34" s="10" t="s">
        <v>2</v>
      </c>
      <c r="C34" s="11" t="s">
        <v>25</v>
      </c>
      <c r="D34" s="11"/>
      <c r="E34" s="4">
        <v>40725</v>
      </c>
      <c r="F34" s="4">
        <v>40756</v>
      </c>
      <c r="G34" s="4">
        <v>40787</v>
      </c>
      <c r="H34" s="4">
        <v>40817</v>
      </c>
      <c r="I34" s="4">
        <v>40848</v>
      </c>
      <c r="J34" s="4">
        <v>40878</v>
      </c>
      <c r="K34" s="4">
        <v>40909</v>
      </c>
      <c r="L34" s="4">
        <v>40940</v>
      </c>
      <c r="M34" s="4">
        <v>40969</v>
      </c>
      <c r="N34" s="4">
        <v>41000</v>
      </c>
      <c r="O34" s="4">
        <v>41030</v>
      </c>
      <c r="P34" s="4">
        <v>41061</v>
      </c>
    </row>
    <row r="35" spans="2:16" ht="19.5" customHeight="1">
      <c r="B35" s="21" t="s">
        <v>5</v>
      </c>
      <c r="C35" s="5">
        <f aca="true" t="shared" si="3" ref="C35:C56">SUM(E35:P35)</f>
        <v>32.5</v>
      </c>
      <c r="D35" s="22"/>
      <c r="E35" s="22">
        <v>4.5</v>
      </c>
      <c r="F35" s="22">
        <v>2.3</v>
      </c>
      <c r="G35" s="22">
        <v>5.8</v>
      </c>
      <c r="H35" s="22"/>
      <c r="I35" s="22">
        <v>0.7</v>
      </c>
      <c r="J35" s="27">
        <v>0.9</v>
      </c>
      <c r="K35" s="27">
        <v>3.5</v>
      </c>
      <c r="L35" s="22">
        <v>2.9</v>
      </c>
      <c r="M35" s="22">
        <v>11.9</v>
      </c>
      <c r="N35" s="33"/>
      <c r="O35" s="33"/>
      <c r="P35" s="33"/>
    </row>
    <row r="36" spans="2:16" ht="19.5" customHeight="1">
      <c r="B36" s="12" t="s">
        <v>6</v>
      </c>
      <c r="C36" s="5">
        <f t="shared" si="3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33"/>
      <c r="O36" s="33"/>
      <c r="P36" s="33"/>
    </row>
    <row r="37" spans="2:16" ht="19.5" customHeight="1">
      <c r="B37" s="12" t="s">
        <v>32</v>
      </c>
      <c r="C37" s="5">
        <f t="shared" si="3"/>
        <v>6.8</v>
      </c>
      <c r="D37" s="5"/>
      <c r="E37" s="5"/>
      <c r="F37" s="5"/>
      <c r="G37" s="5"/>
      <c r="H37" s="5">
        <v>6.8</v>
      </c>
      <c r="I37" s="5"/>
      <c r="J37" s="5"/>
      <c r="K37" s="5"/>
      <c r="L37" s="5"/>
      <c r="M37" s="5"/>
      <c r="N37" s="33"/>
      <c r="O37" s="33"/>
      <c r="P37" s="33"/>
    </row>
    <row r="38" spans="2:16" ht="19.5" customHeight="1">
      <c r="B38" s="12" t="s">
        <v>22</v>
      </c>
      <c r="C38" s="5">
        <f t="shared" si="3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33"/>
      <c r="O38" s="33"/>
      <c r="P38" s="33"/>
    </row>
    <row r="39" spans="2:16" ht="19.5" customHeight="1">
      <c r="B39" s="12" t="s">
        <v>33</v>
      </c>
      <c r="C39" s="5">
        <f t="shared" si="3"/>
        <v>3.4</v>
      </c>
      <c r="D39" s="5"/>
      <c r="E39" s="5"/>
      <c r="F39" s="5"/>
      <c r="G39" s="5">
        <v>3.4</v>
      </c>
      <c r="H39" s="5"/>
      <c r="I39" s="5"/>
      <c r="J39" s="5"/>
      <c r="K39" s="5"/>
      <c r="L39" s="5"/>
      <c r="M39" s="5"/>
      <c r="N39" s="33"/>
      <c r="O39" s="33"/>
      <c r="P39" s="33"/>
    </row>
    <row r="40" spans="2:16" ht="19.5" customHeight="1">
      <c r="B40" s="13" t="s">
        <v>7</v>
      </c>
      <c r="C40" s="5">
        <f t="shared" si="3"/>
        <v>3.7</v>
      </c>
      <c r="D40" s="5"/>
      <c r="E40" s="5"/>
      <c r="F40" s="5"/>
      <c r="G40" s="5"/>
      <c r="H40" s="5">
        <v>3.7</v>
      </c>
      <c r="I40" s="5"/>
      <c r="J40" s="5"/>
      <c r="K40" s="26"/>
      <c r="L40" s="5" t="s">
        <v>2</v>
      </c>
      <c r="M40" s="5"/>
      <c r="N40" s="33"/>
      <c r="O40" s="33"/>
      <c r="P40" s="33"/>
    </row>
    <row r="41" spans="2:16" ht="19.5" customHeight="1">
      <c r="B41" s="13" t="s">
        <v>15</v>
      </c>
      <c r="C41" s="5">
        <f t="shared" si="3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33"/>
      <c r="O41" s="33"/>
      <c r="P41" s="33"/>
    </row>
    <row r="42" spans="2:16" ht="19.5" customHeight="1">
      <c r="B42" s="13" t="s">
        <v>31</v>
      </c>
      <c r="C42" s="5">
        <f t="shared" si="3"/>
        <v>3.6</v>
      </c>
      <c r="D42" s="5"/>
      <c r="E42" s="5"/>
      <c r="F42" s="5"/>
      <c r="G42" s="5"/>
      <c r="H42" s="5"/>
      <c r="I42" s="5"/>
      <c r="J42" s="5"/>
      <c r="K42" s="5">
        <v>3.6</v>
      </c>
      <c r="L42" s="5"/>
      <c r="M42" s="5"/>
      <c r="N42" s="33"/>
      <c r="O42" s="33"/>
      <c r="P42" s="33"/>
    </row>
    <row r="43" spans="2:16" ht="19.5" customHeight="1">
      <c r="B43" s="13" t="s">
        <v>21</v>
      </c>
      <c r="C43" s="5">
        <f t="shared" si="3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33"/>
      <c r="O43" s="33"/>
      <c r="P43" s="33"/>
    </row>
    <row r="44" spans="2:16" ht="19.5" customHeight="1">
      <c r="B44" s="12" t="s">
        <v>17</v>
      </c>
      <c r="C44" s="5">
        <f t="shared" si="3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33"/>
      <c r="O44" s="33"/>
      <c r="P44" s="33"/>
    </row>
    <row r="45" spans="2:16" ht="19.5" customHeight="1">
      <c r="B45" s="13" t="s">
        <v>8</v>
      </c>
      <c r="C45" s="5">
        <f t="shared" si="3"/>
        <v>8.8</v>
      </c>
      <c r="D45" s="5"/>
      <c r="E45" s="5"/>
      <c r="F45" s="5">
        <v>1.7</v>
      </c>
      <c r="G45" s="5"/>
      <c r="H45" s="5"/>
      <c r="I45" s="5"/>
      <c r="J45" s="26">
        <v>4.3</v>
      </c>
      <c r="K45" s="26"/>
      <c r="L45" s="5"/>
      <c r="M45" s="5">
        <v>2.8</v>
      </c>
      <c r="N45" s="33"/>
      <c r="O45" s="33"/>
      <c r="P45" s="33"/>
    </row>
    <row r="46" spans="2:16" ht="19.5" customHeight="1">
      <c r="B46" s="12" t="s">
        <v>9</v>
      </c>
      <c r="C46" s="5">
        <f t="shared" si="3"/>
        <v>4.7</v>
      </c>
      <c r="D46" s="5"/>
      <c r="E46" s="5"/>
      <c r="F46" s="5"/>
      <c r="G46" s="5">
        <v>2.5</v>
      </c>
      <c r="H46" s="5"/>
      <c r="I46" s="5">
        <v>2.2</v>
      </c>
      <c r="J46" s="26" t="s">
        <v>2</v>
      </c>
      <c r="K46" s="5"/>
      <c r="L46" s="5"/>
      <c r="M46" s="5"/>
      <c r="N46" s="33"/>
      <c r="O46" s="33"/>
      <c r="P46" s="33"/>
    </row>
    <row r="47" spans="2:16" ht="19.5" customHeight="1">
      <c r="B47" s="13" t="s">
        <v>16</v>
      </c>
      <c r="C47" s="5">
        <f t="shared" si="3"/>
        <v>2.2</v>
      </c>
      <c r="D47" s="5"/>
      <c r="E47" s="5">
        <v>2.2</v>
      </c>
      <c r="F47" s="5"/>
      <c r="G47" s="5"/>
      <c r="H47" s="5"/>
      <c r="I47" s="5"/>
      <c r="J47" s="5"/>
      <c r="K47" s="5"/>
      <c r="L47" s="5"/>
      <c r="M47" s="5"/>
      <c r="N47" s="33"/>
      <c r="O47" s="33"/>
      <c r="P47" s="33"/>
    </row>
    <row r="48" spans="2:16" ht="19.5" customHeight="1">
      <c r="B48" s="13" t="s">
        <v>20</v>
      </c>
      <c r="C48" s="5">
        <f t="shared" si="3"/>
        <v>7.300000000000001</v>
      </c>
      <c r="D48" s="17" t="s">
        <v>2</v>
      </c>
      <c r="E48" s="5"/>
      <c r="F48" s="5">
        <v>5.4</v>
      </c>
      <c r="G48" s="5">
        <v>1.9</v>
      </c>
      <c r="H48" s="26"/>
      <c r="I48" s="5"/>
      <c r="J48" s="5"/>
      <c r="K48" s="5"/>
      <c r="L48" s="5" t="s">
        <v>2</v>
      </c>
      <c r="M48" s="5"/>
      <c r="N48" s="33"/>
      <c r="O48" s="33"/>
      <c r="P48" s="33"/>
    </row>
    <row r="49" spans="2:16" ht="19.5" customHeight="1">
      <c r="B49" s="13" t="s">
        <v>30</v>
      </c>
      <c r="C49" s="5">
        <f t="shared" si="3"/>
        <v>2.3</v>
      </c>
      <c r="D49" s="17"/>
      <c r="E49" s="5"/>
      <c r="F49" s="5"/>
      <c r="G49" s="5"/>
      <c r="H49" s="5"/>
      <c r="I49" s="5"/>
      <c r="J49" s="5"/>
      <c r="K49" s="5">
        <v>2.3</v>
      </c>
      <c r="L49" s="5"/>
      <c r="M49" s="5"/>
      <c r="N49" s="33"/>
      <c r="O49" s="33"/>
      <c r="P49" s="33"/>
    </row>
    <row r="50" spans="2:16" ht="19.5" customHeight="1">
      <c r="B50" s="12" t="s">
        <v>18</v>
      </c>
      <c r="C50" s="5">
        <f t="shared" si="3"/>
        <v>0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33"/>
      <c r="O50" s="33"/>
      <c r="P50" s="33"/>
    </row>
    <row r="51" spans="2:16" ht="19.5" customHeight="1">
      <c r="B51" s="13" t="s">
        <v>10</v>
      </c>
      <c r="C51" s="5">
        <f t="shared" si="3"/>
        <v>0</v>
      </c>
      <c r="D51" s="1"/>
      <c r="E51" s="5"/>
      <c r="F51" s="5"/>
      <c r="G51" s="5"/>
      <c r="H51" s="5"/>
      <c r="I51" s="5"/>
      <c r="J51" s="5"/>
      <c r="K51" s="26"/>
      <c r="L51" s="5"/>
      <c r="M51" s="5"/>
      <c r="N51" s="33"/>
      <c r="O51" s="33"/>
      <c r="P51" s="33"/>
    </row>
    <row r="52" spans="2:16" ht="19.5" customHeight="1">
      <c r="B52" s="12" t="s">
        <v>11</v>
      </c>
      <c r="C52" s="5">
        <f t="shared" si="3"/>
        <v>1.5</v>
      </c>
      <c r="D52" s="1"/>
      <c r="E52" s="5"/>
      <c r="F52" s="5"/>
      <c r="G52" s="5">
        <v>1.5</v>
      </c>
      <c r="H52" s="5"/>
      <c r="I52" s="5"/>
      <c r="J52" s="5"/>
      <c r="K52" s="5"/>
      <c r="L52" s="5"/>
      <c r="M52" s="5"/>
      <c r="N52" s="33"/>
      <c r="O52" s="33"/>
      <c r="P52" s="33"/>
    </row>
    <row r="53" spans="2:16" ht="19.5" customHeight="1">
      <c r="B53" s="13" t="s">
        <v>12</v>
      </c>
      <c r="C53" s="5">
        <f t="shared" si="3"/>
        <v>0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33"/>
      <c r="O53" s="33"/>
      <c r="P53" s="33"/>
    </row>
    <row r="54" spans="2:16" ht="19.5" customHeight="1">
      <c r="B54" s="13" t="s">
        <v>19</v>
      </c>
      <c r="C54" s="5">
        <f t="shared" si="3"/>
        <v>9.7</v>
      </c>
      <c r="D54" s="1"/>
      <c r="E54" s="5"/>
      <c r="F54" s="5">
        <v>9.7</v>
      </c>
      <c r="G54" s="5"/>
      <c r="H54" s="26"/>
      <c r="I54" s="5"/>
      <c r="J54" s="5"/>
      <c r="K54" s="5"/>
      <c r="L54" s="5"/>
      <c r="M54" s="5"/>
      <c r="N54" s="33"/>
      <c r="O54" s="33"/>
      <c r="P54" s="33"/>
    </row>
    <row r="55" spans="2:16" ht="19.5" customHeight="1">
      <c r="B55" s="12" t="s">
        <v>13</v>
      </c>
      <c r="C55" s="5">
        <f t="shared" si="3"/>
        <v>1.4</v>
      </c>
      <c r="D55" s="1"/>
      <c r="E55" s="5"/>
      <c r="F55" s="5">
        <v>1.4</v>
      </c>
      <c r="G55" s="5"/>
      <c r="H55" s="5"/>
      <c r="I55" s="5"/>
      <c r="J55" s="5"/>
      <c r="K55" s="5"/>
      <c r="L55" s="5"/>
      <c r="M55" s="5"/>
      <c r="N55" s="33"/>
      <c r="O55" s="33"/>
      <c r="P55" s="33"/>
    </row>
    <row r="56" spans="2:16" ht="19.5" customHeight="1">
      <c r="B56" s="12" t="s">
        <v>14</v>
      </c>
      <c r="C56" s="5">
        <f t="shared" si="3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33"/>
      <c r="O56" s="33"/>
      <c r="P56" s="33"/>
    </row>
    <row r="57" spans="2:16" ht="19.5" customHeight="1">
      <c r="B57" s="32" t="s">
        <v>37</v>
      </c>
      <c r="C57" s="5">
        <f>SUM(C35:C56)</f>
        <v>87.9</v>
      </c>
      <c r="D57" s="1"/>
      <c r="E57" s="5">
        <f>SUM(E35:E56)</f>
        <v>6.7</v>
      </c>
      <c r="F57" s="5">
        <f aca="true" t="shared" si="4" ref="F57:P57">SUM(F35:F56)</f>
        <v>20.5</v>
      </c>
      <c r="G57" s="5">
        <f t="shared" si="4"/>
        <v>15.1</v>
      </c>
      <c r="H57" s="5">
        <f t="shared" si="4"/>
        <v>10.5</v>
      </c>
      <c r="I57" s="5">
        <f t="shared" si="4"/>
        <v>2.9000000000000004</v>
      </c>
      <c r="J57" s="5">
        <f t="shared" si="4"/>
        <v>5.2</v>
      </c>
      <c r="K57" s="5">
        <f t="shared" si="4"/>
        <v>9.399999999999999</v>
      </c>
      <c r="L57" s="5">
        <f t="shared" si="4"/>
        <v>2.9</v>
      </c>
      <c r="M57" s="5">
        <f t="shared" si="4"/>
        <v>14.7</v>
      </c>
      <c r="N57" s="33">
        <f t="shared" si="4"/>
        <v>0</v>
      </c>
      <c r="O57" s="33">
        <f t="shared" si="4"/>
        <v>0</v>
      </c>
      <c r="P57" s="33">
        <f t="shared" si="4"/>
        <v>0</v>
      </c>
    </row>
    <row r="58" spans="2:16" ht="19.5" customHeight="1">
      <c r="B58" s="12" t="s">
        <v>0</v>
      </c>
      <c r="C58" s="5">
        <f>SUM(E58:P58)</f>
        <v>28.700000000000003</v>
      </c>
      <c r="D58" s="5" t="s">
        <v>2</v>
      </c>
      <c r="E58" s="5">
        <v>17.8</v>
      </c>
      <c r="F58" s="5"/>
      <c r="G58" s="5"/>
      <c r="H58" s="5"/>
      <c r="I58" s="5"/>
      <c r="J58" s="5"/>
      <c r="K58" s="5"/>
      <c r="L58" s="5">
        <v>10.9</v>
      </c>
      <c r="M58" s="5"/>
      <c r="N58" s="33"/>
      <c r="O58" s="33"/>
      <c r="P58" s="33"/>
    </row>
    <row r="59" spans="2:17" ht="19.5" customHeight="1">
      <c r="B59" s="31" t="s">
        <v>1</v>
      </c>
      <c r="C59" s="5">
        <f>C58+C57</f>
        <v>116.60000000000001</v>
      </c>
      <c r="D59" s="5" t="s">
        <v>2</v>
      </c>
      <c r="E59" s="5">
        <f>E58+E57</f>
        <v>24.5</v>
      </c>
      <c r="F59" s="5">
        <f aca="true" t="shared" si="5" ref="F59:P59">F58+F57</f>
        <v>20.5</v>
      </c>
      <c r="G59" s="5">
        <f t="shared" si="5"/>
        <v>15.1</v>
      </c>
      <c r="H59" s="5">
        <f t="shared" si="5"/>
        <v>10.5</v>
      </c>
      <c r="I59" s="5">
        <f t="shared" si="5"/>
        <v>2.9000000000000004</v>
      </c>
      <c r="J59" s="5">
        <f t="shared" si="5"/>
        <v>5.2</v>
      </c>
      <c r="K59" s="5">
        <f t="shared" si="5"/>
        <v>9.399999999999999</v>
      </c>
      <c r="L59" s="5">
        <f t="shared" si="5"/>
        <v>13.8</v>
      </c>
      <c r="M59" s="5">
        <f t="shared" si="5"/>
        <v>14.7</v>
      </c>
      <c r="N59" s="33">
        <f t="shared" si="5"/>
        <v>0</v>
      </c>
      <c r="O59" s="33">
        <f t="shared" si="5"/>
        <v>0</v>
      </c>
      <c r="P59" s="33">
        <f t="shared" si="5"/>
        <v>0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253.8</v>
      </c>
      <c r="E61" s="6">
        <f aca="true" t="shared" si="6" ref="E61:P61">E59+E29</f>
        <v>35.9</v>
      </c>
      <c r="F61" s="6">
        <f t="shared" si="6"/>
        <v>43.1</v>
      </c>
      <c r="G61" s="6">
        <f t="shared" si="6"/>
        <v>37.7</v>
      </c>
      <c r="H61" s="6">
        <f t="shared" si="6"/>
        <v>26.7</v>
      </c>
      <c r="I61" s="6">
        <f t="shared" si="6"/>
        <v>19.9</v>
      </c>
      <c r="J61" s="6">
        <f t="shared" si="6"/>
        <v>22.8</v>
      </c>
      <c r="K61" s="6">
        <f t="shared" si="6"/>
        <v>10.499999999999998</v>
      </c>
      <c r="L61" s="6">
        <f t="shared" si="6"/>
        <v>34.4</v>
      </c>
      <c r="M61" s="6">
        <f t="shared" si="6"/>
        <v>22.799999999999997</v>
      </c>
      <c r="N61" s="6">
        <f t="shared" si="6"/>
        <v>0</v>
      </c>
      <c r="O61" s="6">
        <f t="shared" si="6"/>
        <v>0</v>
      </c>
      <c r="P61" s="6">
        <f t="shared" si="6"/>
        <v>0</v>
      </c>
      <c r="Q61" s="6"/>
    </row>
    <row r="63" spans="2:16" ht="35.25">
      <c r="B63" s="15" t="s">
        <v>28</v>
      </c>
      <c r="C63" s="2"/>
      <c r="D63" s="2"/>
      <c r="E63" s="4">
        <v>40725</v>
      </c>
      <c r="F63" s="4">
        <v>40756</v>
      </c>
      <c r="G63" s="4">
        <v>40787</v>
      </c>
      <c r="H63" s="4">
        <v>40817</v>
      </c>
      <c r="I63" s="4">
        <v>40848</v>
      </c>
      <c r="J63" s="4">
        <v>40878</v>
      </c>
      <c r="K63" s="4">
        <v>40909</v>
      </c>
      <c r="L63" s="4">
        <v>40940</v>
      </c>
      <c r="M63" s="4">
        <v>40969</v>
      </c>
      <c r="N63" s="4">
        <v>41000</v>
      </c>
      <c r="O63" s="4">
        <v>41030</v>
      </c>
      <c r="P63" s="4">
        <v>41061</v>
      </c>
    </row>
    <row r="64" spans="2:16" ht="25.5">
      <c r="B64" s="10" t="s">
        <v>2</v>
      </c>
      <c r="C64" s="11" t="s">
        <v>24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9.5" customHeight="1">
      <c r="B65" s="21" t="s">
        <v>38</v>
      </c>
      <c r="C65" s="5">
        <f aca="true" t="shared" si="7" ref="C65:C84">SUM(E65:P65)</f>
        <v>6</v>
      </c>
      <c r="D65" s="22"/>
      <c r="E65" s="33"/>
      <c r="F65" s="33"/>
      <c r="G65" s="33"/>
      <c r="H65" s="35"/>
      <c r="I65" s="35"/>
      <c r="J65" s="33"/>
      <c r="K65" s="35"/>
      <c r="L65" s="35"/>
      <c r="M65" s="35"/>
      <c r="N65" s="24">
        <v>3.7</v>
      </c>
      <c r="O65" s="24"/>
      <c r="P65" s="24">
        <v>2.3</v>
      </c>
    </row>
    <row r="66" spans="2:16" ht="19.5" customHeight="1">
      <c r="B66" s="12" t="s">
        <v>51</v>
      </c>
      <c r="C66" s="5">
        <f t="shared" si="7"/>
        <v>0</v>
      </c>
      <c r="D66" s="5"/>
      <c r="E66" s="33"/>
      <c r="F66" s="33"/>
      <c r="G66" s="33"/>
      <c r="H66" s="35"/>
      <c r="I66" s="35"/>
      <c r="J66" s="33"/>
      <c r="K66" s="35"/>
      <c r="L66" s="35"/>
      <c r="M66" s="35"/>
      <c r="N66" s="1"/>
      <c r="O66" s="1"/>
      <c r="P66" s="1"/>
    </row>
    <row r="67" spans="2:16" ht="19.5" customHeight="1">
      <c r="B67" s="13" t="s">
        <v>42</v>
      </c>
      <c r="C67" s="5">
        <f t="shared" si="7"/>
        <v>0</v>
      </c>
      <c r="D67" s="5"/>
      <c r="E67" s="33"/>
      <c r="F67" s="33"/>
      <c r="G67" s="33"/>
      <c r="H67" s="35"/>
      <c r="I67" s="35"/>
      <c r="J67" s="33"/>
      <c r="K67" s="35"/>
      <c r="L67" s="35"/>
      <c r="M67" s="35"/>
      <c r="N67" s="1"/>
      <c r="O67" s="1"/>
      <c r="P67" s="1"/>
    </row>
    <row r="68" spans="2:16" ht="19.5" customHeight="1">
      <c r="B68" s="13" t="s">
        <v>55</v>
      </c>
      <c r="C68" s="5">
        <f t="shared" si="7"/>
        <v>11.9</v>
      </c>
      <c r="D68" s="5"/>
      <c r="E68" s="33"/>
      <c r="F68" s="33"/>
      <c r="G68" s="33"/>
      <c r="H68" s="35"/>
      <c r="I68" s="35"/>
      <c r="J68" s="33"/>
      <c r="K68" s="35"/>
      <c r="L68" s="35"/>
      <c r="M68" s="35"/>
      <c r="N68" s="1"/>
      <c r="O68" s="1"/>
      <c r="P68" s="1">
        <v>11.9</v>
      </c>
    </row>
    <row r="69" spans="2:16" ht="19.5" customHeight="1">
      <c r="B69" s="13" t="s">
        <v>47</v>
      </c>
      <c r="C69" s="5">
        <f t="shared" si="7"/>
        <v>0</v>
      </c>
      <c r="D69" s="5"/>
      <c r="E69" s="33"/>
      <c r="F69" s="33"/>
      <c r="G69" s="33"/>
      <c r="H69" s="35"/>
      <c r="I69" s="35"/>
      <c r="J69" s="33"/>
      <c r="K69" s="35"/>
      <c r="L69" s="35"/>
      <c r="M69" s="35"/>
      <c r="N69" s="1"/>
      <c r="O69" s="1"/>
      <c r="P69" s="1"/>
    </row>
    <row r="70" spans="2:16" ht="19.5" customHeight="1">
      <c r="B70" s="13" t="s">
        <v>48</v>
      </c>
      <c r="C70" s="5">
        <f t="shared" si="7"/>
        <v>0</v>
      </c>
      <c r="D70" s="5"/>
      <c r="E70" s="33"/>
      <c r="F70" s="33"/>
      <c r="G70" s="33"/>
      <c r="H70" s="35"/>
      <c r="I70" s="35"/>
      <c r="J70" s="33"/>
      <c r="K70" s="35"/>
      <c r="L70" s="35"/>
      <c r="M70" s="35"/>
      <c r="N70" s="1"/>
      <c r="O70" s="1"/>
      <c r="P70" s="1"/>
    </row>
    <row r="71" spans="2:16" ht="19.5" customHeight="1">
      <c r="B71" s="13" t="s">
        <v>41</v>
      </c>
      <c r="C71" s="5">
        <f t="shared" si="7"/>
        <v>0</v>
      </c>
      <c r="D71" s="5"/>
      <c r="E71" s="33"/>
      <c r="F71" s="33"/>
      <c r="G71" s="33"/>
      <c r="H71" s="35"/>
      <c r="I71" s="35"/>
      <c r="J71" s="33"/>
      <c r="K71" s="35"/>
      <c r="L71" s="35"/>
      <c r="M71" s="35"/>
      <c r="N71" s="1"/>
      <c r="O71" s="1"/>
      <c r="P71" s="1"/>
    </row>
    <row r="72" spans="2:16" ht="19.5" customHeight="1">
      <c r="B72" s="13" t="s">
        <v>52</v>
      </c>
      <c r="C72" s="5">
        <f t="shared" si="7"/>
        <v>0</v>
      </c>
      <c r="D72" s="5"/>
      <c r="E72" s="33"/>
      <c r="F72" s="33"/>
      <c r="G72" s="33"/>
      <c r="H72" s="35"/>
      <c r="I72" s="35"/>
      <c r="J72" s="33"/>
      <c r="K72" s="35"/>
      <c r="L72" s="35"/>
      <c r="M72" s="35"/>
      <c r="N72" s="1"/>
      <c r="O72" s="1"/>
      <c r="P72" s="1"/>
    </row>
    <row r="73" spans="2:16" ht="19.5" customHeight="1">
      <c r="B73" s="13" t="s">
        <v>50</v>
      </c>
      <c r="C73" s="5">
        <f t="shared" si="7"/>
        <v>0</v>
      </c>
      <c r="D73" s="5"/>
      <c r="E73" s="33"/>
      <c r="F73" s="33"/>
      <c r="G73" s="33"/>
      <c r="H73" s="35"/>
      <c r="I73" s="35"/>
      <c r="J73" s="33"/>
      <c r="K73" s="35"/>
      <c r="L73" s="35"/>
      <c r="M73" s="35"/>
      <c r="N73" s="1"/>
      <c r="O73" s="1"/>
      <c r="P73" s="1"/>
    </row>
    <row r="74" spans="2:16" ht="19.5" customHeight="1">
      <c r="B74" s="13" t="s">
        <v>57</v>
      </c>
      <c r="C74" s="5">
        <f t="shared" si="7"/>
        <v>0</v>
      </c>
      <c r="D74" s="5"/>
      <c r="E74" s="33"/>
      <c r="F74" s="33"/>
      <c r="G74" s="33"/>
      <c r="H74" s="35"/>
      <c r="I74" s="35"/>
      <c r="J74" s="33"/>
      <c r="K74" s="35"/>
      <c r="L74" s="35"/>
      <c r="M74" s="35"/>
      <c r="N74" s="1"/>
      <c r="O74" s="1"/>
      <c r="P74" s="1"/>
    </row>
    <row r="75" spans="2:16" ht="19.5" customHeight="1">
      <c r="B75" s="13" t="s">
        <v>43</v>
      </c>
      <c r="C75" s="5">
        <f t="shared" si="7"/>
        <v>0</v>
      </c>
      <c r="D75" s="5"/>
      <c r="E75" s="33"/>
      <c r="F75" s="33"/>
      <c r="G75" s="33"/>
      <c r="H75" s="35"/>
      <c r="I75" s="35"/>
      <c r="J75" s="34"/>
      <c r="K75" s="35"/>
      <c r="L75" s="35"/>
      <c r="M75" s="35"/>
      <c r="N75" s="1"/>
      <c r="O75" s="1"/>
      <c r="P75" s="1"/>
    </row>
    <row r="76" spans="2:16" ht="19.5" customHeight="1">
      <c r="B76" s="12" t="s">
        <v>56</v>
      </c>
      <c r="C76" s="5">
        <f t="shared" si="7"/>
        <v>0</v>
      </c>
      <c r="D76" s="5"/>
      <c r="E76" s="33"/>
      <c r="F76" s="33"/>
      <c r="G76" s="33"/>
      <c r="H76" s="35"/>
      <c r="I76" s="35"/>
      <c r="J76" s="34"/>
      <c r="K76" s="35"/>
      <c r="L76" s="35"/>
      <c r="M76" s="35"/>
      <c r="N76" s="1"/>
      <c r="O76" s="1"/>
      <c r="P76" s="1"/>
    </row>
    <row r="77" spans="2:16" ht="19.5" customHeight="1">
      <c r="B77" s="13" t="s">
        <v>46</v>
      </c>
      <c r="C77" s="5">
        <f t="shared" si="7"/>
        <v>0</v>
      </c>
      <c r="D77" s="5"/>
      <c r="E77" s="33"/>
      <c r="F77" s="33"/>
      <c r="G77" s="33"/>
      <c r="H77" s="35"/>
      <c r="I77" s="35"/>
      <c r="J77" s="33"/>
      <c r="K77" s="35"/>
      <c r="L77" s="35"/>
      <c r="M77" s="35"/>
      <c r="N77" s="1"/>
      <c r="O77" s="1"/>
      <c r="P77" s="1"/>
    </row>
    <row r="78" spans="2:16" ht="19.5" customHeight="1">
      <c r="B78" s="12" t="s">
        <v>44</v>
      </c>
      <c r="C78" s="5">
        <f t="shared" si="7"/>
        <v>5.5</v>
      </c>
      <c r="D78" s="5"/>
      <c r="E78" s="33"/>
      <c r="F78" s="33"/>
      <c r="G78" s="33"/>
      <c r="H78" s="35"/>
      <c r="I78" s="35"/>
      <c r="J78" s="33"/>
      <c r="K78" s="35"/>
      <c r="L78" s="35"/>
      <c r="M78" s="35"/>
      <c r="N78" s="1"/>
      <c r="O78" s="1">
        <v>5.5</v>
      </c>
      <c r="P78" s="1"/>
    </row>
    <row r="79" spans="2:16" ht="19.5" customHeight="1">
      <c r="B79" s="12" t="s">
        <v>40</v>
      </c>
      <c r="C79" s="5">
        <f t="shared" si="7"/>
        <v>4.9</v>
      </c>
      <c r="D79" s="5"/>
      <c r="E79" s="33"/>
      <c r="F79" s="33"/>
      <c r="G79" s="33"/>
      <c r="H79" s="35"/>
      <c r="I79" s="35"/>
      <c r="J79" s="33"/>
      <c r="K79" s="35"/>
      <c r="L79" s="35"/>
      <c r="M79" s="35"/>
      <c r="N79" s="1">
        <v>3.1</v>
      </c>
      <c r="O79" s="1"/>
      <c r="P79" s="1">
        <v>1.8</v>
      </c>
    </row>
    <row r="80" spans="2:16" ht="19.5" customHeight="1">
      <c r="B80" s="13" t="s">
        <v>45</v>
      </c>
      <c r="C80" s="5">
        <f t="shared" si="7"/>
        <v>0</v>
      </c>
      <c r="D80" s="1"/>
      <c r="E80" s="33"/>
      <c r="F80" s="35"/>
      <c r="G80" s="35"/>
      <c r="H80" s="33"/>
      <c r="I80" s="35"/>
      <c r="J80" s="33"/>
      <c r="K80" s="35"/>
      <c r="L80" s="35"/>
      <c r="M80" s="35"/>
      <c r="N80" s="1"/>
      <c r="O80" s="1"/>
      <c r="P80" s="1"/>
    </row>
    <row r="81" spans="2:16" ht="19.5" customHeight="1">
      <c r="B81" s="12" t="s">
        <v>39</v>
      </c>
      <c r="C81" s="5">
        <f t="shared" si="7"/>
        <v>2.8</v>
      </c>
      <c r="D81" s="1"/>
      <c r="E81" s="33"/>
      <c r="F81" s="35"/>
      <c r="G81" s="35"/>
      <c r="H81" s="35"/>
      <c r="I81" s="35"/>
      <c r="J81" s="33"/>
      <c r="K81" s="35"/>
      <c r="L81" s="35"/>
      <c r="M81" s="35"/>
      <c r="N81" s="1"/>
      <c r="O81" s="1">
        <v>2.8</v>
      </c>
      <c r="P81" s="1"/>
    </row>
    <row r="82" spans="2:16" ht="19.5" customHeight="1">
      <c r="B82" s="12" t="s">
        <v>53</v>
      </c>
      <c r="C82" s="5">
        <f t="shared" si="7"/>
        <v>5.699999999999999</v>
      </c>
      <c r="D82" s="1"/>
      <c r="E82" s="33"/>
      <c r="F82" s="35"/>
      <c r="G82" s="35"/>
      <c r="H82" s="35"/>
      <c r="I82" s="35"/>
      <c r="J82" s="33"/>
      <c r="K82" s="35"/>
      <c r="L82" s="35"/>
      <c r="M82" s="35"/>
      <c r="N82" s="1"/>
      <c r="O82" s="1">
        <v>4.1</v>
      </c>
      <c r="P82" s="1">
        <v>1.6</v>
      </c>
    </row>
    <row r="83" spans="2:16" ht="19.5" customHeight="1">
      <c r="B83" s="12" t="s">
        <v>49</v>
      </c>
      <c r="C83" s="5">
        <f t="shared" si="7"/>
        <v>2.9</v>
      </c>
      <c r="D83" s="1"/>
      <c r="E83" s="33"/>
      <c r="F83" s="35"/>
      <c r="G83" s="35"/>
      <c r="H83" s="36"/>
      <c r="I83" s="35"/>
      <c r="J83" s="33"/>
      <c r="K83" s="35"/>
      <c r="L83" s="35"/>
      <c r="M83" s="35"/>
      <c r="N83" s="1"/>
      <c r="O83" s="1"/>
      <c r="P83" s="1">
        <v>2.9</v>
      </c>
    </row>
    <row r="84" spans="2:16" ht="19.5" customHeight="1">
      <c r="B84" s="13"/>
      <c r="C84" s="5">
        <f t="shared" si="7"/>
        <v>0</v>
      </c>
      <c r="D84" s="1"/>
      <c r="E84" s="33"/>
      <c r="F84" s="35"/>
      <c r="G84" s="35"/>
      <c r="H84" s="35"/>
      <c r="I84" s="35"/>
      <c r="J84" s="33"/>
      <c r="K84" s="35"/>
      <c r="L84" s="35"/>
      <c r="M84" s="35"/>
      <c r="N84" s="1"/>
      <c r="O84" s="1"/>
      <c r="P84" s="1"/>
    </row>
    <row r="85" spans="2:16" ht="19.5" customHeight="1">
      <c r="B85" s="12"/>
      <c r="C85" s="5">
        <f>SUM(E85:P85)</f>
        <v>0</v>
      </c>
      <c r="D85" s="1"/>
      <c r="E85" s="33"/>
      <c r="F85" s="35"/>
      <c r="G85" s="35"/>
      <c r="H85" s="35"/>
      <c r="I85" s="35"/>
      <c r="J85" s="33"/>
      <c r="K85" s="35"/>
      <c r="L85" s="35"/>
      <c r="M85" s="35"/>
      <c r="N85" s="1"/>
      <c r="O85" s="1"/>
      <c r="P85" s="1"/>
    </row>
    <row r="86" spans="2:16" ht="19.5" customHeight="1">
      <c r="B86" s="12"/>
      <c r="C86" s="5">
        <f>SUM(E86:P86)</f>
        <v>0</v>
      </c>
      <c r="D86" s="1"/>
      <c r="E86" s="33"/>
      <c r="F86" s="35"/>
      <c r="G86" s="35"/>
      <c r="H86" s="35"/>
      <c r="I86" s="35"/>
      <c r="J86" s="33"/>
      <c r="K86" s="35"/>
      <c r="L86" s="35"/>
      <c r="M86" s="35"/>
      <c r="N86" s="1"/>
      <c r="O86" s="1"/>
      <c r="P86" s="1"/>
    </row>
    <row r="87" spans="2:16" ht="19.5" customHeight="1">
      <c r="B87" s="32" t="s">
        <v>37</v>
      </c>
      <c r="C87" s="5">
        <f>SUM(C65:C86)</f>
        <v>39.699999999999996</v>
      </c>
      <c r="D87" s="1"/>
      <c r="E87" s="5">
        <f>SUM(E65:E86)</f>
        <v>0</v>
      </c>
      <c r="F87" s="5">
        <f aca="true" t="shared" si="8" ref="F87:P87">SUM(F65:F86)</f>
        <v>0</v>
      </c>
      <c r="G87" s="5">
        <f t="shared" si="8"/>
        <v>0</v>
      </c>
      <c r="H87" s="5">
        <f t="shared" si="8"/>
        <v>0</v>
      </c>
      <c r="I87" s="5">
        <f t="shared" si="8"/>
        <v>0</v>
      </c>
      <c r="J87" s="5">
        <f t="shared" si="8"/>
        <v>0</v>
      </c>
      <c r="K87" s="5">
        <f t="shared" si="8"/>
        <v>0</v>
      </c>
      <c r="L87" s="5">
        <f t="shared" si="8"/>
        <v>0</v>
      </c>
      <c r="M87" s="5">
        <f t="shared" si="8"/>
        <v>0</v>
      </c>
      <c r="N87" s="5">
        <f t="shared" si="8"/>
        <v>6.800000000000001</v>
      </c>
      <c r="O87" s="5">
        <f t="shared" si="8"/>
        <v>12.4</v>
      </c>
      <c r="P87" s="5">
        <f t="shared" si="8"/>
        <v>20.5</v>
      </c>
    </row>
    <row r="88" spans="2:16" ht="19.5" customHeight="1">
      <c r="B88" s="12" t="s">
        <v>0</v>
      </c>
      <c r="C88" s="5">
        <f>SUM(E88:P88)</f>
        <v>7</v>
      </c>
      <c r="D88" s="5"/>
      <c r="E88" s="5"/>
      <c r="F88" s="1"/>
      <c r="G88" s="1"/>
      <c r="H88" s="1"/>
      <c r="I88" s="1"/>
      <c r="J88" s="5"/>
      <c r="K88" s="1"/>
      <c r="L88" s="1"/>
      <c r="M88" s="1"/>
      <c r="N88" s="5">
        <v>0</v>
      </c>
      <c r="O88" s="5"/>
      <c r="P88" s="5">
        <v>7</v>
      </c>
    </row>
    <row r="89" spans="2:16" ht="19.5" customHeight="1">
      <c r="B89" s="31" t="s">
        <v>1</v>
      </c>
      <c r="C89" s="5">
        <f>C87+C88</f>
        <v>46.699999999999996</v>
      </c>
      <c r="D89" s="5" t="s">
        <v>2</v>
      </c>
      <c r="E89" s="5">
        <f>E87+E88</f>
        <v>0</v>
      </c>
      <c r="F89" s="5">
        <f aca="true" t="shared" si="9" ref="F89:P89">F87+F88</f>
        <v>0</v>
      </c>
      <c r="G89" s="5">
        <f t="shared" si="9"/>
        <v>0</v>
      </c>
      <c r="H89" s="5">
        <f t="shared" si="9"/>
        <v>0</v>
      </c>
      <c r="I89" s="5">
        <f t="shared" si="9"/>
        <v>0</v>
      </c>
      <c r="J89" s="5">
        <f t="shared" si="9"/>
        <v>0</v>
      </c>
      <c r="K89" s="5">
        <f t="shared" si="9"/>
        <v>0</v>
      </c>
      <c r="L89" s="5">
        <f t="shared" si="9"/>
        <v>0</v>
      </c>
      <c r="M89" s="5">
        <f t="shared" si="9"/>
        <v>0</v>
      </c>
      <c r="N89" s="5">
        <f t="shared" si="9"/>
        <v>6.800000000000001</v>
      </c>
      <c r="O89" s="5">
        <f t="shared" si="9"/>
        <v>12.4</v>
      </c>
      <c r="P89" s="5">
        <f t="shared" si="9"/>
        <v>27.5</v>
      </c>
    </row>
    <row r="92" ht="15.75">
      <c r="B92" s="16" t="s">
        <v>29</v>
      </c>
    </row>
    <row r="94" spans="2:7" ht="35.25">
      <c r="B94" s="3" t="s">
        <v>3</v>
      </c>
      <c r="C94" s="2"/>
      <c r="D94" s="2"/>
      <c r="E94" s="4">
        <v>39995</v>
      </c>
      <c r="F94" s="4">
        <v>40026</v>
      </c>
      <c r="G94" s="4">
        <v>40057</v>
      </c>
    </row>
    <row r="95" spans="2:16" ht="35.25">
      <c r="B95" s="10" t="s">
        <v>2</v>
      </c>
      <c r="C95" s="11" t="s">
        <v>25</v>
      </c>
      <c r="D95" s="11"/>
      <c r="E95" s="4">
        <v>40725</v>
      </c>
      <c r="F95" s="4">
        <v>40756</v>
      </c>
      <c r="G95" s="4">
        <v>40787</v>
      </c>
      <c r="H95" s="4">
        <v>40817</v>
      </c>
      <c r="I95" s="4">
        <v>40848</v>
      </c>
      <c r="J95" s="4">
        <v>40878</v>
      </c>
      <c r="K95" s="4">
        <v>40909</v>
      </c>
      <c r="L95" s="4">
        <v>40940</v>
      </c>
      <c r="M95" s="4">
        <v>40969</v>
      </c>
      <c r="N95" s="4">
        <v>41000</v>
      </c>
      <c r="O95" s="4">
        <v>41030</v>
      </c>
      <c r="P95" s="4">
        <v>41061</v>
      </c>
    </row>
    <row r="96" spans="2:16" ht="19.5" customHeight="1">
      <c r="B96" s="21" t="s">
        <v>38</v>
      </c>
      <c r="C96" s="5">
        <f aca="true" t="shared" si="10" ref="C96:C117">SUM(E96:P96)</f>
        <v>3.4</v>
      </c>
      <c r="D96" s="22"/>
      <c r="E96" s="33"/>
      <c r="F96" s="33"/>
      <c r="G96" s="33"/>
      <c r="H96" s="33"/>
      <c r="I96" s="33"/>
      <c r="J96" s="34"/>
      <c r="K96" s="34"/>
      <c r="L96" s="33"/>
      <c r="M96" s="33"/>
      <c r="N96" s="22">
        <v>1.1</v>
      </c>
      <c r="O96" s="22">
        <v>2.3</v>
      </c>
      <c r="P96" s="22"/>
    </row>
    <row r="97" spans="2:16" ht="19.5" customHeight="1">
      <c r="B97" s="12" t="s">
        <v>51</v>
      </c>
      <c r="C97" s="5">
        <f t="shared" si="10"/>
        <v>0</v>
      </c>
      <c r="D97" s="5"/>
      <c r="E97" s="33"/>
      <c r="F97" s="33"/>
      <c r="G97" s="33"/>
      <c r="H97" s="33"/>
      <c r="I97" s="33"/>
      <c r="J97" s="33"/>
      <c r="K97" s="33"/>
      <c r="L97" s="33"/>
      <c r="M97" s="33"/>
      <c r="N97" s="5"/>
      <c r="O97" s="5"/>
      <c r="P97" s="5"/>
    </row>
    <row r="98" spans="2:16" ht="19.5" customHeight="1">
      <c r="B98" s="13" t="s">
        <v>42</v>
      </c>
      <c r="C98" s="5">
        <f t="shared" si="10"/>
        <v>0</v>
      </c>
      <c r="D98" s="5"/>
      <c r="E98" s="33"/>
      <c r="F98" s="33"/>
      <c r="G98" s="33"/>
      <c r="H98" s="33"/>
      <c r="I98" s="33"/>
      <c r="J98" s="33"/>
      <c r="K98" s="33"/>
      <c r="L98" s="33"/>
      <c r="M98" s="33"/>
      <c r="N98" s="5"/>
      <c r="O98" s="5"/>
      <c r="P98" s="5"/>
    </row>
    <row r="99" spans="2:16" ht="19.5" customHeight="1">
      <c r="B99" s="13" t="s">
        <v>55</v>
      </c>
      <c r="C99" s="5">
        <f t="shared" si="10"/>
        <v>0</v>
      </c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5"/>
      <c r="O99" s="5"/>
      <c r="P99" s="5"/>
    </row>
    <row r="100" spans="2:16" ht="19.5" customHeight="1">
      <c r="B100" s="13" t="s">
        <v>47</v>
      </c>
      <c r="C100" s="5">
        <f t="shared" si="10"/>
        <v>0</v>
      </c>
      <c r="D100" s="5"/>
      <c r="E100" s="33"/>
      <c r="F100" s="33"/>
      <c r="G100" s="33"/>
      <c r="H100" s="33"/>
      <c r="I100" s="33"/>
      <c r="J100" s="33"/>
      <c r="K100" s="33"/>
      <c r="L100" s="33"/>
      <c r="M100" s="33"/>
      <c r="N100" s="5"/>
      <c r="O100" s="5"/>
      <c r="P100" s="5"/>
    </row>
    <row r="101" spans="2:16" ht="19.5" customHeight="1">
      <c r="B101" s="13" t="s">
        <v>48</v>
      </c>
      <c r="C101" s="5">
        <f t="shared" si="10"/>
        <v>0</v>
      </c>
      <c r="D101" s="5"/>
      <c r="E101" s="33"/>
      <c r="F101" s="33"/>
      <c r="G101" s="33"/>
      <c r="H101" s="33"/>
      <c r="I101" s="33"/>
      <c r="J101" s="33"/>
      <c r="K101" s="34"/>
      <c r="L101" s="33"/>
      <c r="M101" s="33"/>
      <c r="N101" s="5"/>
      <c r="O101" s="5"/>
      <c r="P101" s="5"/>
    </row>
    <row r="102" spans="2:16" ht="19.5" customHeight="1">
      <c r="B102" s="13" t="s">
        <v>41</v>
      </c>
      <c r="C102" s="5">
        <f t="shared" si="10"/>
        <v>0</v>
      </c>
      <c r="D102" s="5"/>
      <c r="E102" s="33"/>
      <c r="F102" s="33"/>
      <c r="G102" s="33"/>
      <c r="H102" s="33"/>
      <c r="I102" s="33"/>
      <c r="J102" s="33"/>
      <c r="K102" s="33"/>
      <c r="L102" s="33"/>
      <c r="M102" s="33"/>
      <c r="N102" s="5"/>
      <c r="O102" s="5"/>
      <c r="P102" s="5"/>
    </row>
    <row r="103" spans="2:16" ht="19.5" customHeight="1">
      <c r="B103" s="13" t="s">
        <v>52</v>
      </c>
      <c r="C103" s="5">
        <f t="shared" si="10"/>
        <v>0</v>
      </c>
      <c r="D103" s="5"/>
      <c r="E103" s="33"/>
      <c r="F103" s="33"/>
      <c r="G103" s="33"/>
      <c r="H103" s="33"/>
      <c r="I103" s="33"/>
      <c r="J103" s="33"/>
      <c r="K103" s="33"/>
      <c r="L103" s="33"/>
      <c r="M103" s="33"/>
      <c r="N103" s="5"/>
      <c r="O103" s="5"/>
      <c r="P103" s="5"/>
    </row>
    <row r="104" spans="2:16" ht="19.5" customHeight="1">
      <c r="B104" s="13" t="s">
        <v>50</v>
      </c>
      <c r="C104" s="5">
        <f t="shared" si="10"/>
        <v>0</v>
      </c>
      <c r="D104" s="5"/>
      <c r="E104" s="33"/>
      <c r="F104" s="33"/>
      <c r="G104" s="33"/>
      <c r="H104" s="33"/>
      <c r="I104" s="33"/>
      <c r="J104" s="33"/>
      <c r="K104" s="33"/>
      <c r="L104" s="33"/>
      <c r="M104" s="33"/>
      <c r="N104" s="5"/>
      <c r="O104" s="5"/>
      <c r="P104" s="5"/>
    </row>
    <row r="105" spans="2:16" ht="19.5" customHeight="1">
      <c r="B105" s="13" t="s">
        <v>57</v>
      </c>
      <c r="C105" s="5">
        <f t="shared" si="10"/>
        <v>0</v>
      </c>
      <c r="D105" s="5"/>
      <c r="E105" s="33"/>
      <c r="F105" s="33"/>
      <c r="G105" s="33"/>
      <c r="H105" s="33"/>
      <c r="I105" s="33"/>
      <c r="J105" s="33"/>
      <c r="K105" s="33"/>
      <c r="L105" s="33"/>
      <c r="M105" s="33"/>
      <c r="N105" s="5"/>
      <c r="O105" s="5"/>
      <c r="P105" s="5"/>
    </row>
    <row r="106" spans="2:16" ht="19.5" customHeight="1">
      <c r="B106" s="13" t="s">
        <v>43</v>
      </c>
      <c r="C106" s="5">
        <f t="shared" si="10"/>
        <v>0</v>
      </c>
      <c r="D106" s="5"/>
      <c r="E106" s="33"/>
      <c r="F106" s="33"/>
      <c r="G106" s="33"/>
      <c r="H106" s="33"/>
      <c r="I106" s="33"/>
      <c r="J106" s="34"/>
      <c r="K106" s="34"/>
      <c r="L106" s="33"/>
      <c r="M106" s="33"/>
      <c r="N106" s="5"/>
      <c r="O106" s="5"/>
      <c r="P106" s="5"/>
    </row>
    <row r="107" spans="2:16" ht="19.5" customHeight="1">
      <c r="B107" s="12" t="s">
        <v>56</v>
      </c>
      <c r="C107" s="5">
        <f t="shared" si="10"/>
        <v>0</v>
      </c>
      <c r="D107" s="5"/>
      <c r="E107" s="33"/>
      <c r="F107" s="33"/>
      <c r="G107" s="33"/>
      <c r="H107" s="33"/>
      <c r="I107" s="33"/>
      <c r="J107" s="34"/>
      <c r="K107" s="33"/>
      <c r="L107" s="33"/>
      <c r="M107" s="33"/>
      <c r="N107" s="5"/>
      <c r="O107" s="5"/>
      <c r="P107" s="5"/>
    </row>
    <row r="108" spans="2:16" ht="19.5" customHeight="1">
      <c r="B108" s="13" t="s">
        <v>46</v>
      </c>
      <c r="C108" s="5">
        <f t="shared" si="10"/>
        <v>0</v>
      </c>
      <c r="D108" s="5"/>
      <c r="E108" s="33"/>
      <c r="F108" s="33"/>
      <c r="G108" s="33"/>
      <c r="H108" s="33"/>
      <c r="I108" s="33"/>
      <c r="J108" s="33"/>
      <c r="K108" s="33"/>
      <c r="L108" s="33"/>
      <c r="M108" s="33"/>
      <c r="N108" s="5"/>
      <c r="O108" s="5"/>
      <c r="P108" s="5"/>
    </row>
    <row r="109" spans="2:16" ht="19.5" customHeight="1">
      <c r="B109" s="12" t="s">
        <v>44</v>
      </c>
      <c r="C109" s="5">
        <f t="shared" si="10"/>
        <v>6.2</v>
      </c>
      <c r="D109" s="17" t="s">
        <v>2</v>
      </c>
      <c r="E109" s="33"/>
      <c r="F109" s="33"/>
      <c r="G109" s="33"/>
      <c r="H109" s="34"/>
      <c r="I109" s="33"/>
      <c r="J109" s="33"/>
      <c r="K109" s="33"/>
      <c r="L109" s="33"/>
      <c r="M109" s="33"/>
      <c r="N109" s="5"/>
      <c r="O109" s="5"/>
      <c r="P109" s="5">
        <v>6.2</v>
      </c>
    </row>
    <row r="110" spans="2:16" ht="19.5" customHeight="1">
      <c r="B110" s="12" t="s">
        <v>40</v>
      </c>
      <c r="C110" s="5">
        <f t="shared" si="10"/>
        <v>0</v>
      </c>
      <c r="D110" s="17"/>
      <c r="E110" s="33"/>
      <c r="F110" s="33"/>
      <c r="G110" s="33"/>
      <c r="H110" s="33"/>
      <c r="I110" s="33"/>
      <c r="J110" s="33"/>
      <c r="K110" s="33"/>
      <c r="L110" s="33"/>
      <c r="M110" s="33"/>
      <c r="N110" s="5"/>
      <c r="O110" s="5"/>
      <c r="P110" s="5"/>
    </row>
    <row r="111" spans="2:16" ht="19.5" customHeight="1">
      <c r="B111" s="13" t="s">
        <v>45</v>
      </c>
      <c r="C111" s="5">
        <f t="shared" si="10"/>
        <v>0</v>
      </c>
      <c r="D111" s="1"/>
      <c r="E111" s="33"/>
      <c r="F111" s="33"/>
      <c r="G111" s="33"/>
      <c r="H111" s="33"/>
      <c r="I111" s="33"/>
      <c r="J111" s="33"/>
      <c r="K111" s="33"/>
      <c r="L111" s="33"/>
      <c r="M111" s="33"/>
      <c r="N111" s="5"/>
      <c r="O111" s="5"/>
      <c r="P111" s="5"/>
    </row>
    <row r="112" spans="2:16" ht="19.5" customHeight="1">
      <c r="B112" s="12" t="s">
        <v>39</v>
      </c>
      <c r="C112" s="5">
        <f t="shared" si="10"/>
        <v>9.9</v>
      </c>
      <c r="D112" s="1"/>
      <c r="E112" s="33"/>
      <c r="F112" s="33"/>
      <c r="G112" s="33"/>
      <c r="H112" s="33"/>
      <c r="I112" s="33"/>
      <c r="J112" s="33"/>
      <c r="K112" s="34"/>
      <c r="L112" s="33"/>
      <c r="M112" s="33"/>
      <c r="N112" s="5">
        <v>2.4</v>
      </c>
      <c r="O112" s="5"/>
      <c r="P112" s="5">
        <v>7.5</v>
      </c>
    </row>
    <row r="113" spans="2:16" ht="19.5" customHeight="1">
      <c r="B113" s="12" t="s">
        <v>53</v>
      </c>
      <c r="C113" s="5">
        <f t="shared" si="10"/>
        <v>0</v>
      </c>
      <c r="D113" s="1"/>
      <c r="E113" s="33"/>
      <c r="F113" s="33"/>
      <c r="G113" s="33"/>
      <c r="H113" s="33"/>
      <c r="I113" s="33"/>
      <c r="J113" s="33"/>
      <c r="K113" s="33"/>
      <c r="L113" s="33"/>
      <c r="M113" s="33"/>
      <c r="N113" s="5"/>
      <c r="O113" s="5"/>
      <c r="P113" s="5"/>
    </row>
    <row r="114" spans="2:16" ht="19.5" customHeight="1">
      <c r="B114" s="12" t="s">
        <v>49</v>
      </c>
      <c r="C114" s="5">
        <f t="shared" si="10"/>
        <v>2.8</v>
      </c>
      <c r="D114" s="1"/>
      <c r="E114" s="33"/>
      <c r="F114" s="33"/>
      <c r="G114" s="33"/>
      <c r="H114" s="33"/>
      <c r="I114" s="33"/>
      <c r="J114" s="33"/>
      <c r="K114" s="33"/>
      <c r="L114" s="33"/>
      <c r="M114" s="33"/>
      <c r="N114" s="5"/>
      <c r="O114" s="5">
        <v>2.8</v>
      </c>
      <c r="P114" s="5"/>
    </row>
    <row r="115" spans="2:16" ht="19.5" customHeight="1">
      <c r="B115" s="13"/>
      <c r="C115" s="5">
        <f t="shared" si="10"/>
        <v>0</v>
      </c>
      <c r="D115" s="1"/>
      <c r="E115" s="33"/>
      <c r="F115" s="33"/>
      <c r="G115" s="33"/>
      <c r="H115" s="34"/>
      <c r="I115" s="33"/>
      <c r="J115" s="33"/>
      <c r="K115" s="33"/>
      <c r="L115" s="33"/>
      <c r="M115" s="33"/>
      <c r="N115" s="5"/>
      <c r="O115" s="5"/>
      <c r="P115" s="5"/>
    </row>
    <row r="116" spans="2:16" ht="19.5" customHeight="1">
      <c r="B116" s="12"/>
      <c r="C116" s="5">
        <f t="shared" si="10"/>
        <v>0</v>
      </c>
      <c r="D116" s="1"/>
      <c r="E116" s="33"/>
      <c r="F116" s="33"/>
      <c r="G116" s="33"/>
      <c r="H116" s="33"/>
      <c r="I116" s="33"/>
      <c r="J116" s="33"/>
      <c r="K116" s="33"/>
      <c r="L116" s="33"/>
      <c r="M116" s="33"/>
      <c r="N116" s="5"/>
      <c r="O116" s="5"/>
      <c r="P116" s="5"/>
    </row>
    <row r="117" spans="2:16" ht="19.5" customHeight="1">
      <c r="B117" s="12"/>
      <c r="C117" s="5">
        <f t="shared" si="10"/>
        <v>0</v>
      </c>
      <c r="D117" s="1"/>
      <c r="E117" s="33"/>
      <c r="F117" s="33"/>
      <c r="G117" s="33"/>
      <c r="H117" s="33"/>
      <c r="I117" s="33"/>
      <c r="J117" s="33"/>
      <c r="K117" s="33"/>
      <c r="L117" s="33"/>
      <c r="M117" s="33"/>
      <c r="N117" s="5"/>
      <c r="O117" s="5"/>
      <c r="P117" s="5"/>
    </row>
    <row r="118" spans="2:16" ht="19.5" customHeight="1">
      <c r="B118" s="32" t="s">
        <v>37</v>
      </c>
      <c r="C118" s="5">
        <f>SUM(C96:C117)</f>
        <v>22.3</v>
      </c>
      <c r="D118" s="1"/>
      <c r="E118" s="5">
        <f>SUM(E96:E117)</f>
        <v>0</v>
      </c>
      <c r="F118" s="5">
        <f aca="true" t="shared" si="11" ref="F118:P118">SUM(F96:F117)</f>
        <v>0</v>
      </c>
      <c r="G118" s="5">
        <f t="shared" si="11"/>
        <v>0</v>
      </c>
      <c r="H118" s="5">
        <f t="shared" si="11"/>
        <v>0</v>
      </c>
      <c r="I118" s="5">
        <f t="shared" si="11"/>
        <v>0</v>
      </c>
      <c r="J118" s="5">
        <f t="shared" si="11"/>
        <v>0</v>
      </c>
      <c r="K118" s="5">
        <f t="shared" si="11"/>
        <v>0</v>
      </c>
      <c r="L118" s="5">
        <f t="shared" si="11"/>
        <v>0</v>
      </c>
      <c r="M118" s="5">
        <f t="shared" si="11"/>
        <v>0</v>
      </c>
      <c r="N118" s="5">
        <f t="shared" si="11"/>
        <v>3.5</v>
      </c>
      <c r="O118" s="5">
        <f t="shared" si="11"/>
        <v>5.1</v>
      </c>
      <c r="P118" s="5">
        <f t="shared" si="11"/>
        <v>13.7</v>
      </c>
    </row>
    <row r="119" spans="2:16" ht="19.5" customHeight="1">
      <c r="B119" s="12" t="s">
        <v>0</v>
      </c>
      <c r="C119" s="5">
        <f>SUM(E119:P119)</f>
        <v>7.3</v>
      </c>
      <c r="D119" s="5" t="s">
        <v>2</v>
      </c>
      <c r="E119" s="5">
        <v>0</v>
      </c>
      <c r="F119" s="5"/>
      <c r="G119" s="5"/>
      <c r="H119" s="5"/>
      <c r="I119" s="5"/>
      <c r="J119" s="5"/>
      <c r="K119" s="5"/>
      <c r="L119" s="5">
        <v>0</v>
      </c>
      <c r="M119" s="5"/>
      <c r="N119" s="5">
        <v>4.5</v>
      </c>
      <c r="O119" s="5">
        <v>2.8</v>
      </c>
      <c r="P119" s="5"/>
    </row>
    <row r="120" spans="2:16" ht="19.5" customHeight="1">
      <c r="B120" s="31" t="s">
        <v>1</v>
      </c>
      <c r="C120" s="5">
        <f>C119+C118</f>
        <v>29.6</v>
      </c>
      <c r="D120" s="5" t="s">
        <v>2</v>
      </c>
      <c r="E120" s="5">
        <f aca="true" t="shared" si="12" ref="E120:P120">E119+E118</f>
        <v>0</v>
      </c>
      <c r="F120" s="5">
        <f t="shared" si="12"/>
        <v>0</v>
      </c>
      <c r="G120" s="5">
        <f t="shared" si="12"/>
        <v>0</v>
      </c>
      <c r="H120" s="5">
        <f t="shared" si="12"/>
        <v>0</v>
      </c>
      <c r="I120" s="5">
        <f t="shared" si="12"/>
        <v>0</v>
      </c>
      <c r="J120" s="5">
        <f t="shared" si="12"/>
        <v>0</v>
      </c>
      <c r="K120" s="5">
        <f t="shared" si="12"/>
        <v>0</v>
      </c>
      <c r="L120" s="5">
        <f t="shared" si="12"/>
        <v>0</v>
      </c>
      <c r="M120" s="5">
        <f t="shared" si="12"/>
        <v>0</v>
      </c>
      <c r="N120" s="5">
        <f t="shared" si="12"/>
        <v>8</v>
      </c>
      <c r="O120" s="5">
        <f t="shared" si="12"/>
        <v>7.8999999999999995</v>
      </c>
      <c r="P120" s="5">
        <f t="shared" si="12"/>
        <v>13.7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3" manualBreakCount="3">
    <brk id="30" max="255" man="1"/>
    <brk id="61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2012-09-24T23:49:00Z</cp:lastPrinted>
  <dcterms:created xsi:type="dcterms:W3CDTF">2009-05-25T03:53:19Z</dcterms:created>
  <dcterms:modified xsi:type="dcterms:W3CDTF">2012-09-28T00:44:41Z</dcterms:modified>
  <cp:category/>
  <cp:version/>
  <cp:contentType/>
  <cp:contentStatus/>
</cp:coreProperties>
</file>